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20" windowHeight="684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'10机关运行经费'!$A$1:$C$12</definedName>
    <definedName name="_xlnm.Print_Area" localSheetId="10">'11预算项目支出绩效目标表'!$A$1:T22</definedName>
    <definedName name="_xlnm.Print_Area" localSheetId="0">'1部门收支总体情况表'!$A$1:$L$20</definedName>
    <definedName name="_xlnm.Print_Area" localSheetId="1">'2部门收入总体情况表'!$A$1:$V$21</definedName>
    <definedName name="_xlnm.Print_Area" localSheetId="2">'3部门支出总体情况表'!$A$1:$L$20</definedName>
    <definedName name="_xlnm.Print_Area" localSheetId="3">'4财政拨款收支总体情况表'!$A$1:$M$35</definedName>
    <definedName name="_xlnm.Print_Area" localSheetId="4">'5一般公共预算支出情况表'!$A$1:$K$20</definedName>
    <definedName name="_xlnm.Print_Area" localSheetId="5">'6一般公共预算基本支出情况表'!$A$1:$Q$38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<sst xmlns="http://schemas.openxmlformats.org/spreadsheetml/2006/main" count="622" uniqueCount="276">
  <si>
    <t>2019年收支总体情况表</t>
  </si>
  <si>
    <t>单位名称：偃师市教育体育局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</si>
  <si>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</si>
  <si>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</si>
  <si>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</si>
  <si>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</si>
  <si>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</si>
  <si>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</si>
  <si>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</si>
  <si>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</si>
  <si>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</si>
  <si>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</si>
  <si>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</si>
  <si>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</si>
  <si>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</si>
  <si>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</si>
  <si>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</si>
  <si>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</si>
  <si>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</si>
  <si>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</si>
  <si>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</si>
  <si>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</si>
  <si>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</si>
  <si>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</si>
  <si>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</si>
  <si>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</si>
  <si>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</si>
  <si>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</si>
  <si>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</si>
  <si>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</si>
  <si>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</si>
  <si>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</si>
  <si>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</si>
  <si>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</si>
  <si>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</si>
  <si>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</si>
  <si>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</si>
  <si>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</si>
  <si>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</si>
  <si>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</si>
  <si>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</si>
  <si>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</si>
  <si>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</si>
  <si>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</si>
  <si>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</si>
  <si>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</si>
  <si>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</si>
  <si>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</si>
  <si>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</si>
  <si>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</si>
  <si>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</si>
  <si>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</si>
  <si>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</si>
  <si>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</si>
  <si>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</si>
  <si>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</si>
  <si>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</si>
  <si>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</si>
  <si>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</si>
  <si>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</si>
  <si>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</si>
  <si>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</si>
  <si>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</si>
  <si>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</si>
  <si>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</si>
  <si>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</si>
  <si>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</si>
  <si>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</t>
  </si>
  <si>
    <t>205</t>
  </si>
  <si>
    <t>01</t>
  </si>
  <si>
    <t xml:space="preserve">    行政运行</t>
  </si>
  <si>
    <t>02</t>
  </si>
  <si>
    <t xml:space="preserve">    学前教育</t>
  </si>
  <si>
    <t xml:space="preserve">    小学教育</t>
  </si>
  <si>
    <t>03</t>
  </si>
  <si>
    <t xml:space="preserve">    初中教育</t>
  </si>
  <si>
    <t>04</t>
  </si>
  <si>
    <t xml:space="preserve">    高中教育</t>
  </si>
  <si>
    <t>99</t>
  </si>
  <si>
    <t xml:space="preserve">    其他普通教育支出</t>
  </si>
  <si>
    <t xml:space="preserve">    职业高中教育</t>
  </si>
  <si>
    <t>07</t>
  </si>
  <si>
    <t xml:space="preserve">    特殊学校教育</t>
  </si>
  <si>
    <t>08</t>
  </si>
  <si>
    <t xml:space="preserve">    教师进修</t>
  </si>
  <si>
    <t>208</t>
  </si>
  <si>
    <t>05</t>
  </si>
  <si>
    <t xml:space="preserve">    机关事业单位基本养老保险缴费支出</t>
  </si>
  <si>
    <t xml:space="preserve">    死亡抚恤</t>
  </si>
  <si>
    <t>210</t>
  </si>
  <si>
    <t>11</t>
  </si>
  <si>
    <t xml:space="preserve">    行政单位医疗</t>
  </si>
  <si>
    <t>221</t>
  </si>
  <si>
    <t xml:space="preserve">    住房公积金</t>
  </si>
  <si>
    <t>2019年部门支出总体情况表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</si>
  <si>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</si>
  <si>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</si>
  <si>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</si>
  <si>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</si>
  <si>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</si>
  <si>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</si>
  <si>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</si>
  <si>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</si>
  <si>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>**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</si>
  <si>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</si>
  <si>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</si>
  <si>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</si>
  <si>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</si>
  <si>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</si>
  <si>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</si>
  <si>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</si>
  <si>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</si>
  <si>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</si>
  <si>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</si>
  <si>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</si>
  <si>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</si>
  <si>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</si>
  <si>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</si>
  <si>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</si>
  <si>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</si>
  <si>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</si>
  <si>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</si>
  <si>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</si>
  <si>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</si>
  <si>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</si>
  <si>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</si>
  <si>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</si>
  <si>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</si>
  <si>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</si>
  <si>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</si>
  <si>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</si>
  <si>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</si>
  <si>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</si>
  <si>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</si>
  <si>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</si>
  <si>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</si>
  <si>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</si>
  <si>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</si>
  <si>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</si>
  <si>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</si>
  <si>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</si>
  <si>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</si>
  <si>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</si>
  <si>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</si>
  <si>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</si>
  <si>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人员经费支出</t>
  </si>
  <si>
    <t>公用经费支出</t>
  </si>
  <si>
    <t>2019年一般公共预算基本支出情况表</t>
  </si>
  <si>
    <t>部门预算经济分类</t>
  </si>
  <si>
    <t>政府预算经济分类</t>
  </si>
  <si>
    <t>上年一般公共预算结转</t>
  </si>
  <si>
    <t>工资福利支出</t>
  </si>
  <si>
    <t>机关工资福利支出</t>
  </si>
  <si>
    <t>基本工资</t>
  </si>
  <si>
    <t>工资奖金津补贴</t>
  </si>
  <si>
    <t>津贴补贴</t>
  </si>
  <si>
    <t>在职取暖费</t>
  </si>
  <si>
    <t>奖金</t>
  </si>
  <si>
    <t>在职文明奖</t>
  </si>
  <si>
    <t>在职人员目标考核奖</t>
  </si>
  <si>
    <t>基础性绩效工资</t>
  </si>
  <si>
    <t>奖励性绩效工资</t>
  </si>
  <si>
    <t>养老保险</t>
  </si>
  <si>
    <t>社会保障缴费</t>
  </si>
  <si>
    <t>09</t>
  </si>
  <si>
    <t>职业年金</t>
  </si>
  <si>
    <t>10</t>
  </si>
  <si>
    <t>医疗保险</t>
  </si>
  <si>
    <t>12</t>
  </si>
  <si>
    <t>工伤保险</t>
  </si>
  <si>
    <t>大病保险</t>
  </si>
  <si>
    <t>失业保险</t>
  </si>
  <si>
    <t>生育保险</t>
  </si>
  <si>
    <t>13</t>
  </si>
  <si>
    <t>住房公积金</t>
  </si>
  <si>
    <t>商品和服务支出</t>
  </si>
  <si>
    <t>公用经费</t>
  </si>
  <si>
    <t>办公经费</t>
  </si>
  <si>
    <t>28</t>
  </si>
  <si>
    <t>工会经费</t>
  </si>
  <si>
    <t>29</t>
  </si>
  <si>
    <t>福利费</t>
  </si>
  <si>
    <t>39</t>
  </si>
  <si>
    <t>公务交通补贴</t>
  </si>
  <si>
    <t>31</t>
  </si>
  <si>
    <t>公务用车运行维护费</t>
  </si>
  <si>
    <t>对个人和家庭的补助</t>
  </si>
  <si>
    <t>离休费</t>
  </si>
  <si>
    <t>离退休费</t>
  </si>
  <si>
    <t>离退休健康休养费</t>
  </si>
  <si>
    <t>退休费</t>
  </si>
  <si>
    <t>离退休取暖费</t>
  </si>
  <si>
    <t>离退休文明奖</t>
  </si>
  <si>
    <t>生活补助</t>
  </si>
  <si>
    <t>社会福利和救助</t>
  </si>
  <si>
    <t>其他对个人和家庭的补助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</si>
  <si>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</si>
  <si>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</si>
  <si>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</si>
  <si>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</si>
  <si>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</si>
  <si>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</si>
  <si>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</si>
  <si>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</si>
  <si>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</si>
  <si>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</si>
  <si>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</si>
  <si>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</si>
  <si>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</si>
  <si>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</si>
  <si>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</si>
  <si>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</si>
  <si>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</si>
  <si>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</si>
  <si>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</si>
  <si>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</si>
  <si>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</si>
  <si>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</si>
  <si>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</si>
  <si>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</si>
  <si>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</si>
  <si>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</si>
  <si>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</si>
  <si>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</si>
  <si>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</si>
  <si>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</si>
  <si>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</si>
  <si>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</si>
  <si>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</si>
  <si>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2019年预算项目支出绩效目标表</t>
  </si>
  <si>
    <t>项目名称</t>
  </si>
  <si>
    <t>偃师市教育体育局部门项目</t>
  </si>
  <si>
    <t>主管部门</t>
  </si>
  <si>
    <t>偃师市人民政府</t>
  </si>
  <si>
    <t>实施单位</t>
  </si>
  <si>
    <t>偃师市教育体育局</t>
  </si>
  <si>
    <t>项目概况</t>
  </si>
  <si>
    <t>项目类别</t>
  </si>
  <si>
    <t>专项项目</t>
  </si>
  <si>
    <t>项目属性</t>
  </si>
  <si>
    <t>当年项目</t>
  </si>
  <si>
    <t>项目周期</t>
  </si>
  <si>
    <t>12月</t>
  </si>
  <si>
    <t>项目负责人</t>
  </si>
  <si>
    <t>任洪斌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</si>
  <si>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</si>
  <si>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</si>
  <si>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</si>
  <si>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</si>
  <si>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</si>
  <si>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</si>
  <si>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</si>
  <si>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教育教学先关项目</t>
  </si>
  <si>
    <t>政策依据</t>
  </si>
  <si>
    <t>实际工作需要，上级文件要求</t>
  </si>
  <si>
    <t>项目支出绩效目标与指标</t>
  </si>
  <si>
    <t>绩效目标</t>
  </si>
  <si>
    <t>完成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</si>
  <si>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</si>
  <si>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</si>
  <si>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</si>
  <si>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</si>
  <si>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</si>
  <si>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</si>
  <si>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</si>
  <si>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</si>
  <si>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</si>
  <si>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</si>
  <si>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</si>
  <si>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</si>
  <si>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</si>
  <si>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</si>
  <si>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</si>
  <si>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</si>
  <si>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</si>
  <si>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满意</t>
  </si>
</sst>
</file>

<file path=xl/styles.xml><?xml version="1.0" encoding="utf-8"?>
<styleSheet xmlns="http://schemas.openxmlformats.org/spreadsheetml/2006/main">
  <numFmts count="17">
    <numFmt numFmtId="44" formatCode="_ &quot;￥&quot;* #,##0.00_ ;_ &quot;￥&quot;* \-#,##0.00_ ;_ &quot;￥&quot;* &quot;-&quot;??_ ;_ @_ "/>
    <numFmt numFmtId="176" formatCode=";;"/>
    <numFmt numFmtId="177" formatCode="* #,##0.00;* \-#,##0.00;* &quot;&quot;??;@"/>
    <numFmt numFmtId="42" formatCode="_ &quot;￥&quot;* #,##0_ ;_ &quot;￥&quot;* \-#,##0_ ;_ &quot;￥&quot;* &quot;-&quot;_ ;_ @_ "/>
    <numFmt numFmtId="178" formatCode="#,##0.0000"/>
    <numFmt numFmtId="179" formatCode="#,##0.00_ "/>
    <numFmt numFmtId="180" formatCode="0000"/>
    <numFmt numFmtId="41" formatCode="_ * #,##0_ ;_ * \-#,##0_ ;_ * &quot;-&quot;_ ;_ @_ "/>
    <numFmt numFmtId="181" formatCode="0.00_ "/>
    <numFmt numFmtId="182" formatCode="* #,##0;* \-#,##0;* &quot;-&quot;;@"/>
    <numFmt numFmtId="183" formatCode="#,##0.0_);[Red]\(#,##0.0\)"/>
    <numFmt numFmtId="43" formatCode="_ * #,##0.00_ ;_ * \-#,##0.00_ ;_ * &quot;-&quot;??_ ;_ @_ "/>
    <numFmt numFmtId="184" formatCode="#,##0_);[Red]\(#,##0\)"/>
    <numFmt numFmtId="185" formatCode="#,##0.0"/>
    <numFmt numFmtId="186" formatCode="00"/>
    <numFmt numFmtId="187" formatCode="0.00_);[Red]\(0.00\)"/>
    <numFmt numFmtId="188" formatCode="#,##0.00_);[Red]\(#,##0.00\)"/>
  </numFmts>
  <fonts count="49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Tahoma"/>
      <charset val="134"/>
    </font>
    <font>
      <sz val="11"/>
      <color indexed="9"/>
      <name val="Tahoma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Tahoma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Tahoma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Tahoma"/>
      <charset val="134"/>
    </font>
    <font>
      <b/>
      <sz val="11"/>
      <color indexed="52"/>
      <name val="Tahoma"/>
      <charset val="134"/>
    </font>
    <font>
      <sz val="11"/>
      <color indexed="52"/>
      <name val="宋体"/>
      <charset val="134"/>
    </font>
    <font>
      <b/>
      <sz val="11"/>
      <color indexed="63"/>
      <name val="Tahoma"/>
      <charset val="134"/>
    </font>
    <font>
      <sz val="11"/>
      <color indexed="16"/>
      <name val="宋体"/>
      <charset val="134"/>
    </font>
    <font>
      <b/>
      <sz val="11"/>
      <color indexed="9"/>
      <name val="Tahoma"/>
      <charset val="134"/>
    </font>
    <font>
      <b/>
      <sz val="10"/>
      <name val="Arial"/>
      <charset val="134"/>
    </font>
    <font>
      <sz val="11"/>
      <color indexed="52"/>
      <name val="Tahoma"/>
      <charset val="134"/>
    </font>
    <font>
      <b/>
      <sz val="13"/>
      <color indexed="56"/>
      <name val="Tahoma"/>
      <charset val="134"/>
    </font>
    <font>
      <b/>
      <sz val="11"/>
      <color indexed="8"/>
      <name val="Tahoma"/>
      <charset val="134"/>
    </font>
    <font>
      <b/>
      <sz val="11"/>
      <color indexed="56"/>
      <name val="Tahoma"/>
      <charset val="134"/>
    </font>
    <font>
      <i/>
      <sz val="11"/>
      <color indexed="23"/>
      <name val="Tahoma"/>
      <charset val="134"/>
    </font>
    <font>
      <sz val="11"/>
      <color indexed="17"/>
      <name val="Tahoma"/>
      <charset val="134"/>
    </font>
    <font>
      <sz val="11"/>
      <color indexed="10"/>
      <name val="Tahoma"/>
      <charset val="134"/>
    </font>
    <font>
      <b/>
      <sz val="15"/>
      <color indexed="56"/>
      <name val="Tahoma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235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4" fillId="15" borderId="40" applyNumberForma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3" fillId="5" borderId="37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5" fillId="15" borderId="37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7" borderId="42" applyNumberFormat="0" applyFont="0" applyAlignment="0" applyProtection="0">
      <alignment vertical="center"/>
    </xf>
    <xf numFmtId="0" fontId="6" fillId="0" borderId="0"/>
    <xf numFmtId="0" fontId="1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/>
    <xf numFmtId="0" fontId="27" fillId="0" borderId="0" applyNumberFormat="0" applyFill="0" applyBorder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26" fillId="0" borderId="41" applyNumberFormat="0" applyFill="0" applyAlignment="0" applyProtection="0">
      <alignment vertical="center"/>
    </xf>
    <xf numFmtId="0" fontId="6" fillId="0" borderId="0"/>
    <xf numFmtId="0" fontId="19" fillId="0" borderId="39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15" borderId="40" applyNumberFormat="0" applyAlignment="0" applyProtection="0">
      <alignment vertical="center"/>
    </xf>
    <xf numFmtId="0" fontId="29" fillId="15" borderId="37" applyNumberFormat="0" applyAlignment="0" applyProtection="0">
      <alignment vertical="center"/>
    </xf>
    <xf numFmtId="0" fontId="31" fillId="22" borderId="43" applyNumberForma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6" fillId="0" borderId="44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6" fillId="0" borderId="44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6" fillId="0" borderId="44" applyNumberFormat="0" applyFill="0" applyAlignment="0" applyProtection="0">
      <alignment vertical="center"/>
    </xf>
    <xf numFmtId="0" fontId="37" fillId="15" borderId="40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182" fontId="40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182" fontId="6" fillId="0" borderId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15" borderId="40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9" fillId="15" borderId="37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182" fontId="6" fillId="0" borderId="0" applyFont="0" applyFill="0" applyBorder="0" applyAlignment="0" applyProtection="0"/>
    <xf numFmtId="0" fontId="12" fillId="14" borderId="0" applyNumberFormat="0" applyBorder="0" applyAlignment="0" applyProtection="0">
      <alignment vertical="center"/>
    </xf>
    <xf numFmtId="0" fontId="29" fillId="15" borderId="37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22" borderId="43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182" fontId="6" fillId="0" borderId="0" applyFont="0" applyFill="0" applyBorder="0" applyAlignment="0" applyProtection="0"/>
    <xf numFmtId="0" fontId="3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1" fillId="0" borderId="44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42" fillId="0" borderId="41" applyNumberFormat="0" applyFill="0" applyAlignment="0" applyProtection="0">
      <alignment vertical="center"/>
    </xf>
    <xf numFmtId="0" fontId="26" fillId="0" borderId="41" applyNumberFormat="0" applyFill="0" applyAlignment="0" applyProtection="0">
      <alignment vertical="center"/>
    </xf>
    <xf numFmtId="0" fontId="26" fillId="0" borderId="41" applyNumberFormat="0" applyFill="0" applyAlignment="0" applyProtection="0">
      <alignment vertical="center"/>
    </xf>
    <xf numFmtId="0" fontId="44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3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17" borderId="42" applyNumberFormat="0" applyFont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17" borderId="42" applyNumberFormat="0" applyFont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31" fillId="22" borderId="43" applyNumberFormat="0" applyAlignment="0" applyProtection="0">
      <alignment vertical="center"/>
    </xf>
    <xf numFmtId="0" fontId="31" fillId="22" borderId="43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82" fontId="6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15" fillId="11" borderId="0" applyNumberFormat="0" applyBorder="0" applyAlignment="0" applyProtection="0">
      <alignment vertical="center"/>
    </xf>
    <xf numFmtId="182" fontId="6" fillId="0" borderId="0" applyFont="0" applyFill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4" fillId="5" borderId="37" applyNumberFormat="0" applyAlignment="0" applyProtection="0">
      <alignment vertical="center"/>
    </xf>
    <xf numFmtId="0" fontId="23" fillId="5" borderId="37" applyNumberFormat="0" applyAlignment="0" applyProtection="0">
      <alignment vertical="center"/>
    </xf>
    <xf numFmtId="0" fontId="23" fillId="5" borderId="37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17" borderId="42" applyNumberFormat="0" applyFont="0" applyAlignment="0" applyProtection="0">
      <alignment vertical="center"/>
    </xf>
    <xf numFmtId="0" fontId="0" fillId="17" borderId="42" applyNumberFormat="0" applyFont="0" applyAlignment="0" applyProtection="0">
      <alignment vertical="center"/>
    </xf>
    <xf numFmtId="0" fontId="0" fillId="17" borderId="42" applyNumberFormat="0" applyFont="0" applyAlignment="0" applyProtection="0">
      <alignment vertical="center"/>
    </xf>
  </cellStyleXfs>
  <cellXfs count="29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176" fontId="6" fillId="0" borderId="3" xfId="167" applyNumberFormat="1" applyFont="1" applyFill="1" applyBorder="1" applyAlignment="1" applyProtection="1">
      <alignment horizontal="left" vertical="center"/>
    </xf>
    <xf numFmtId="4" fontId="6" fillId="0" borderId="2" xfId="167" applyNumberFormat="1" applyFont="1" applyFill="1" applyBorder="1" applyAlignment="1" applyProtection="1">
      <alignment horizontal="right" vertical="center" wrapText="1"/>
    </xf>
    <xf numFmtId="0" fontId="7" fillId="0" borderId="0" xfId="126" applyFont="1" applyFill="1" applyAlignment="1">
      <alignment vertical="center"/>
    </xf>
    <xf numFmtId="0" fontId="0" fillId="0" borderId="0" xfId="126" applyFont="1" applyFill="1" applyAlignment="1">
      <alignment vertical="center"/>
    </xf>
    <xf numFmtId="0" fontId="0" fillId="0" borderId="0" xfId="126" applyFill="1" applyAlignment="1">
      <alignment vertical="center"/>
    </xf>
    <xf numFmtId="0" fontId="4" fillId="0" borderId="0" xfId="126" applyFont="1" applyFill="1" applyBorder="1" applyAlignment="1">
      <alignment horizontal="center" vertical="center"/>
    </xf>
    <xf numFmtId="0" fontId="5" fillId="0" borderId="0" xfId="126" applyFont="1" applyFill="1" applyAlignment="1">
      <alignment vertical="center"/>
    </xf>
    <xf numFmtId="0" fontId="5" fillId="0" borderId="0" xfId="126" applyFont="1" applyFill="1" applyAlignment="1">
      <alignment horizontal="right" vertical="center"/>
    </xf>
    <xf numFmtId="0" fontId="7" fillId="0" borderId="2" xfId="126" applyFont="1" applyFill="1" applyBorder="1" applyAlignment="1">
      <alignment horizontal="center" vertical="center" wrapText="1"/>
    </xf>
    <xf numFmtId="0" fontId="7" fillId="0" borderId="2" xfId="149" applyFont="1" applyFill="1" applyBorder="1" applyAlignment="1">
      <alignment horizontal="center" vertical="center" wrapText="1"/>
    </xf>
    <xf numFmtId="0" fontId="0" fillId="0" borderId="2" xfId="149" applyFont="1" applyFill="1" applyBorder="1" applyAlignment="1">
      <alignment vertical="center" wrapText="1"/>
    </xf>
    <xf numFmtId="184" fontId="0" fillId="0" borderId="2" xfId="126" applyNumberFormat="1" applyFill="1" applyBorder="1" applyAlignment="1">
      <alignment horizontal="right" vertical="center" wrapText="1"/>
    </xf>
    <xf numFmtId="0" fontId="0" fillId="0" borderId="2" xfId="165" applyFont="1" applyFill="1" applyBorder="1" applyAlignment="1">
      <alignment vertical="center"/>
    </xf>
    <xf numFmtId="178" fontId="0" fillId="0" borderId="2" xfId="126" applyNumberFormat="1" applyFill="1" applyBorder="1" applyAlignment="1">
      <alignment horizontal="right" vertical="center" wrapText="1"/>
    </xf>
    <xf numFmtId="0" fontId="7" fillId="0" borderId="2" xfId="149" applyFont="1" applyFill="1" applyBorder="1" applyAlignment="1">
      <alignment horizontal="center" vertical="center"/>
    </xf>
    <xf numFmtId="184" fontId="7" fillId="0" borderId="2" xfId="126" applyNumberFormat="1" applyFont="1" applyFill="1" applyBorder="1" applyAlignment="1">
      <alignment horizontal="right" vertical="center" wrapText="1"/>
    </xf>
    <xf numFmtId="0" fontId="7" fillId="0" borderId="2" xfId="126" applyFont="1" applyFill="1" applyBorder="1" applyAlignment="1">
      <alignment horizontal="center" vertical="center"/>
    </xf>
    <xf numFmtId="0" fontId="0" fillId="0" borderId="2" xfId="149" applyFont="1" applyFill="1" applyBorder="1" applyAlignment="1">
      <alignment horizontal="left" vertical="center"/>
    </xf>
    <xf numFmtId="184" fontId="0" fillId="0" borderId="2" xfId="126" applyNumberFormat="1" applyFont="1" applyFill="1" applyBorder="1" applyAlignment="1">
      <alignment horizontal="right" vertical="center" wrapText="1"/>
    </xf>
    <xf numFmtId="0" fontId="0" fillId="0" borderId="2" xfId="126" applyFont="1" applyFill="1" applyBorder="1" applyAlignment="1">
      <alignment vertical="center"/>
    </xf>
    <xf numFmtId="0" fontId="0" fillId="0" borderId="2" xfId="126" applyFill="1" applyBorder="1" applyAlignment="1">
      <alignment vertical="center"/>
    </xf>
    <xf numFmtId="184" fontId="0" fillId="0" borderId="0" xfId="126" applyNumberFormat="1" applyFill="1" applyAlignment="1">
      <alignment vertical="center"/>
    </xf>
    <xf numFmtId="0" fontId="5" fillId="0" borderId="0" xfId="193" applyFont="1" applyFill="1">
      <alignment vertical="center"/>
    </xf>
    <xf numFmtId="0" fontId="0" fillId="0" borderId="0" xfId="193" applyFont="1" applyFill="1">
      <alignment vertical="center"/>
    </xf>
    <xf numFmtId="0" fontId="6" fillId="0" borderId="0" xfId="193" applyFill="1">
      <alignment vertical="center"/>
    </xf>
    <xf numFmtId="0" fontId="4" fillId="0" borderId="0" xfId="62" applyNumberFormat="1" applyFont="1" applyFill="1" applyAlignment="1" applyProtection="1">
      <alignment horizontal="center" vertical="center"/>
    </xf>
    <xf numFmtId="49" fontId="5" fillId="0" borderId="1" xfId="192" applyNumberFormat="1" applyFont="1" applyFill="1" applyBorder="1" applyAlignment="1" applyProtection="1">
      <alignment vertical="center"/>
    </xf>
    <xf numFmtId="183" fontId="5" fillId="0" borderId="0" xfId="62" applyNumberFormat="1" applyFont="1" applyFill="1" applyAlignment="1" applyProtection="1">
      <alignment vertical="center"/>
    </xf>
    <xf numFmtId="183" fontId="5" fillId="0" borderId="1" xfId="62" applyNumberFormat="1" applyFont="1" applyFill="1" applyBorder="1" applyAlignment="1" applyProtection="1">
      <alignment vertical="center"/>
    </xf>
    <xf numFmtId="0" fontId="5" fillId="0" borderId="3" xfId="62" applyNumberFormat="1" applyFont="1" applyFill="1" applyBorder="1" applyAlignment="1" applyProtection="1">
      <alignment horizontal="center" vertical="center"/>
    </xf>
    <xf numFmtId="0" fontId="5" fillId="0" borderId="4" xfId="62" applyNumberFormat="1" applyFont="1" applyFill="1" applyBorder="1" applyAlignment="1" applyProtection="1">
      <alignment horizontal="center" vertical="center"/>
    </xf>
    <xf numFmtId="0" fontId="5" fillId="0" borderId="5" xfId="62" applyNumberFormat="1" applyFont="1" applyFill="1" applyBorder="1" applyAlignment="1" applyProtection="1">
      <alignment horizontal="center" vertical="center"/>
    </xf>
    <xf numFmtId="0" fontId="5" fillId="0" borderId="6" xfId="62" applyNumberFormat="1" applyFont="1" applyFill="1" applyBorder="1" applyAlignment="1" applyProtection="1">
      <alignment horizontal="center" vertical="center"/>
    </xf>
    <xf numFmtId="0" fontId="5" fillId="0" borderId="2" xfId="62" applyNumberFormat="1" applyFont="1" applyFill="1" applyBorder="1" applyAlignment="1" applyProtection="1">
      <alignment horizontal="center" vertical="center" wrapText="1"/>
    </xf>
    <xf numFmtId="0" fontId="5" fillId="0" borderId="2" xfId="62" applyNumberFormat="1" applyFont="1" applyFill="1" applyBorder="1" applyAlignment="1" applyProtection="1">
      <alignment horizontal="center" vertical="center"/>
    </xf>
    <xf numFmtId="186" fontId="5" fillId="0" borderId="2" xfId="62" applyNumberFormat="1" applyFont="1" applyFill="1" applyBorder="1" applyAlignment="1" applyProtection="1">
      <alignment horizontal="center" vertical="center"/>
    </xf>
    <xf numFmtId="180" fontId="5" fillId="0" borderId="2" xfId="62" applyNumberFormat="1" applyFont="1" applyFill="1" applyBorder="1" applyAlignment="1" applyProtection="1">
      <alignment horizontal="center" vertical="center"/>
    </xf>
    <xf numFmtId="0" fontId="5" fillId="0" borderId="7" xfId="62" applyNumberFormat="1" applyFont="1" applyFill="1" applyBorder="1" applyAlignment="1" applyProtection="1">
      <alignment horizontal="center" vertical="center"/>
    </xf>
    <xf numFmtId="0" fontId="5" fillId="0" borderId="2" xfId="62" applyFont="1" applyFill="1" applyBorder="1" applyAlignment="1">
      <alignment horizontal="center" vertical="center"/>
    </xf>
    <xf numFmtId="0" fontId="5" fillId="0" borderId="8" xfId="62" applyNumberFormat="1" applyFont="1" applyFill="1" applyBorder="1" applyAlignment="1" applyProtection="1">
      <alignment horizontal="center" vertical="center"/>
    </xf>
    <xf numFmtId="0" fontId="5" fillId="0" borderId="2" xfId="193" applyFont="1" applyFill="1" applyBorder="1" applyAlignment="1">
      <alignment horizontal="center" vertical="center"/>
    </xf>
    <xf numFmtId="49" fontId="5" fillId="0" borderId="2" xfId="193" applyNumberFormat="1" applyFont="1" applyFill="1" applyBorder="1" applyAlignment="1">
      <alignment horizontal="left" vertical="center"/>
    </xf>
    <xf numFmtId="49" fontId="5" fillId="0" borderId="2" xfId="62" applyNumberFormat="1" applyFont="1" applyFill="1" applyBorder="1" applyAlignment="1">
      <alignment horizontal="left" vertical="center"/>
    </xf>
    <xf numFmtId="49" fontId="5" fillId="0" borderId="2" xfId="62" applyNumberFormat="1" applyFont="1" applyFill="1" applyBorder="1" applyAlignment="1">
      <alignment horizontal="left" vertical="center" wrapText="1"/>
    </xf>
    <xf numFmtId="188" fontId="5" fillId="0" borderId="2" xfId="62" applyNumberFormat="1" applyFont="1" applyFill="1" applyBorder="1" applyAlignment="1">
      <alignment horizontal="right" vertical="center"/>
    </xf>
    <xf numFmtId="0" fontId="0" fillId="0" borderId="0" xfId="62" applyFont="1" applyFill="1" applyAlignment="1"/>
    <xf numFmtId="183" fontId="5" fillId="0" borderId="1" xfId="62" applyNumberFormat="1" applyFont="1" applyFill="1" applyBorder="1" applyAlignment="1" applyProtection="1">
      <alignment horizontal="right" vertical="center"/>
    </xf>
    <xf numFmtId="0" fontId="5" fillId="0" borderId="3" xfId="62" applyFont="1" applyFill="1" applyBorder="1" applyAlignment="1">
      <alignment horizontal="center" vertical="center"/>
    </xf>
    <xf numFmtId="0" fontId="5" fillId="0" borderId="4" xfId="62" applyFont="1" applyFill="1" applyBorder="1" applyAlignment="1">
      <alignment horizontal="center" vertical="center"/>
    </xf>
    <xf numFmtId="0" fontId="5" fillId="0" borderId="5" xfId="62" applyFont="1" applyFill="1" applyBorder="1" applyAlignment="1">
      <alignment horizontal="center" vertical="center"/>
    </xf>
    <xf numFmtId="0" fontId="8" fillId="0" borderId="0" xfId="137" applyFont="1" applyFill="1">
      <alignment vertical="center"/>
    </xf>
    <xf numFmtId="0" fontId="0" fillId="0" borderId="0" xfId="137" applyFont="1" applyFill="1">
      <alignment vertical="center"/>
    </xf>
    <xf numFmtId="0" fontId="0" fillId="0" borderId="0" xfId="137" applyFill="1">
      <alignment vertical="center"/>
    </xf>
    <xf numFmtId="0" fontId="4" fillId="0" borderId="0" xfId="137" applyFont="1" applyFill="1" applyAlignment="1">
      <alignment horizontal="center" vertical="center"/>
    </xf>
    <xf numFmtId="0" fontId="9" fillId="0" borderId="0" xfId="137" applyFont="1" applyFill="1" applyAlignment="1">
      <alignment vertical="center"/>
    </xf>
    <xf numFmtId="0" fontId="5" fillId="0" borderId="0" xfId="137" applyFont="1" applyFill="1" applyAlignment="1">
      <alignment horizontal="right" vertical="center"/>
    </xf>
    <xf numFmtId="0" fontId="7" fillId="0" borderId="2" xfId="137" applyFont="1" applyFill="1" applyBorder="1" applyAlignment="1">
      <alignment horizontal="center" vertical="center"/>
    </xf>
    <xf numFmtId="0" fontId="7" fillId="0" borderId="2" xfId="137" applyFont="1" applyFill="1" applyBorder="1" applyAlignment="1">
      <alignment horizontal="center" vertical="center" wrapText="1"/>
    </xf>
    <xf numFmtId="0" fontId="0" fillId="0" borderId="2" xfId="137" applyFont="1" applyFill="1" applyBorder="1" applyAlignment="1">
      <alignment horizontal="center" vertical="center"/>
    </xf>
    <xf numFmtId="187" fontId="5" fillId="0" borderId="2" xfId="137" applyNumberFormat="1" applyFont="1" applyFill="1" applyBorder="1" applyAlignment="1">
      <alignment vertical="center"/>
    </xf>
    <xf numFmtId="0" fontId="0" fillId="0" borderId="2" xfId="137" applyFont="1" applyFill="1" applyBorder="1">
      <alignment vertical="center"/>
    </xf>
    <xf numFmtId="187" fontId="5" fillId="0" borderId="2" xfId="165" applyNumberFormat="1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83" applyFont="1" applyFill="1" applyBorder="1" applyAlignment="1">
      <alignment horizontal="center" vertical="center"/>
    </xf>
    <xf numFmtId="0" fontId="2" fillId="0" borderId="0" xfId="183" applyFont="1" applyFill="1">
      <alignment vertical="center"/>
    </xf>
    <xf numFmtId="0" fontId="3" fillId="0" borderId="0" xfId="183" applyFill="1">
      <alignment vertical="center"/>
    </xf>
    <xf numFmtId="0" fontId="1" fillId="0" borderId="0" xfId="183" applyFont="1" applyFill="1" applyBorder="1" applyAlignment="1">
      <alignment horizontal="center" vertical="center"/>
    </xf>
    <xf numFmtId="0" fontId="2" fillId="0" borderId="9" xfId="183" applyFont="1" applyFill="1" applyBorder="1" applyAlignment="1">
      <alignment horizontal="center" vertical="center" wrapText="1"/>
    </xf>
    <xf numFmtId="0" fontId="2" fillId="0" borderId="10" xfId="183" applyFont="1" applyFill="1" applyBorder="1" applyAlignment="1">
      <alignment horizontal="center" vertical="center" wrapText="1"/>
    </xf>
    <xf numFmtId="0" fontId="2" fillId="0" borderId="11" xfId="183" applyFont="1" applyFill="1" applyBorder="1" applyAlignment="1">
      <alignment horizontal="center" vertical="center" wrapText="1"/>
    </xf>
    <xf numFmtId="0" fontId="2" fillId="0" borderId="12" xfId="183" applyFont="1" applyFill="1" applyBorder="1" applyAlignment="1">
      <alignment horizontal="center" vertical="center"/>
    </xf>
    <xf numFmtId="0" fontId="2" fillId="0" borderId="13" xfId="183" applyFont="1" applyFill="1" applyBorder="1" applyAlignment="1">
      <alignment horizontal="center" vertical="center"/>
    </xf>
    <xf numFmtId="0" fontId="2" fillId="0" borderId="14" xfId="183" applyFont="1" applyFill="1" applyBorder="1" applyAlignment="1">
      <alignment horizontal="center" vertical="center" wrapText="1"/>
    </xf>
    <xf numFmtId="0" fontId="2" fillId="0" borderId="0" xfId="183" applyFont="1" applyFill="1" applyBorder="1" applyAlignment="1">
      <alignment horizontal="center" vertical="center" wrapText="1"/>
    </xf>
    <xf numFmtId="0" fontId="2" fillId="0" borderId="15" xfId="183" applyFont="1" applyFill="1" applyBorder="1" applyAlignment="1">
      <alignment horizontal="center" vertical="center" wrapText="1"/>
    </xf>
    <xf numFmtId="0" fontId="2" fillId="0" borderId="16" xfId="183" applyFont="1" applyFill="1" applyBorder="1" applyAlignment="1">
      <alignment horizontal="center" vertical="center" wrapText="1"/>
    </xf>
    <xf numFmtId="0" fontId="2" fillId="0" borderId="17" xfId="183" applyFont="1" applyFill="1" applyBorder="1" applyAlignment="1">
      <alignment horizontal="center" vertical="center" wrapText="1"/>
    </xf>
    <xf numFmtId="0" fontId="2" fillId="0" borderId="18" xfId="183" applyFont="1" applyFill="1" applyBorder="1" applyAlignment="1">
      <alignment horizontal="center" vertical="center" wrapText="1"/>
    </xf>
    <xf numFmtId="0" fontId="2" fillId="0" borderId="19" xfId="183" applyFont="1" applyFill="1" applyBorder="1" applyAlignment="1">
      <alignment horizontal="center" vertical="center" wrapText="1"/>
    </xf>
    <xf numFmtId="0" fontId="2" fillId="0" borderId="20" xfId="183" applyFont="1" applyFill="1" applyBorder="1" applyAlignment="1">
      <alignment horizontal="center" vertical="center" wrapText="1"/>
    </xf>
    <xf numFmtId="0" fontId="2" fillId="0" borderId="21" xfId="183" applyFont="1" applyFill="1" applyBorder="1" applyAlignment="1">
      <alignment horizontal="center" vertical="center" wrapText="1"/>
    </xf>
    <xf numFmtId="0" fontId="2" fillId="0" borderId="22" xfId="183" applyFont="1" applyFill="1" applyBorder="1" applyAlignment="1">
      <alignment horizontal="center" vertical="center" wrapText="1"/>
    </xf>
    <xf numFmtId="0" fontId="2" fillId="0" borderId="23" xfId="183" applyFont="1" applyFill="1" applyBorder="1" applyAlignment="1">
      <alignment horizontal="center" vertical="center" wrapText="1"/>
    </xf>
    <xf numFmtId="0" fontId="2" fillId="0" borderId="2" xfId="171" applyFont="1" applyFill="1" applyBorder="1" applyAlignment="1">
      <alignment horizontal="center" vertical="center" wrapText="1"/>
    </xf>
    <xf numFmtId="49" fontId="2" fillId="0" borderId="2" xfId="183" applyNumberFormat="1" applyFont="1" applyFill="1" applyBorder="1" applyAlignment="1">
      <alignment horizontal="left" vertical="center" wrapText="1"/>
    </xf>
    <xf numFmtId="187" fontId="2" fillId="2" borderId="2" xfId="166" applyNumberFormat="1" applyFont="1" applyFill="1" applyBorder="1" applyAlignment="1">
      <alignment horizontal="right" vertical="center" wrapText="1"/>
    </xf>
    <xf numFmtId="0" fontId="5" fillId="0" borderId="2" xfId="189" applyFont="1" applyBorder="1" applyAlignment="1">
      <alignment horizontal="center"/>
    </xf>
    <xf numFmtId="0" fontId="5" fillId="0" borderId="2" xfId="189" applyNumberFormat="1" applyFont="1" applyFill="1" applyBorder="1" applyAlignment="1" applyProtection="1">
      <alignment horizontal="center" vertical="center"/>
    </xf>
    <xf numFmtId="0" fontId="2" fillId="0" borderId="2" xfId="183" applyFont="1" applyFill="1" applyBorder="1">
      <alignment vertical="center"/>
    </xf>
    <xf numFmtId="187" fontId="5" fillId="0" borderId="2" xfId="179" applyNumberFormat="1" applyFont="1" applyFill="1" applyBorder="1" applyAlignment="1" applyProtection="1">
      <alignment horizontal="right" vertical="center"/>
    </xf>
    <xf numFmtId="49" fontId="5" fillId="0" borderId="2" xfId="189" applyNumberFormat="1" applyFont="1" applyBorder="1" applyAlignment="1">
      <alignment horizontal="center"/>
    </xf>
    <xf numFmtId="0" fontId="5" fillId="0" borderId="2" xfId="189" applyNumberFormat="1" applyFont="1" applyFill="1" applyBorder="1" applyAlignment="1">
      <alignment horizontal="center" vertical="center" wrapText="1"/>
    </xf>
    <xf numFmtId="49" fontId="2" fillId="0" borderId="2" xfId="183" applyNumberFormat="1" applyFont="1" applyFill="1" applyBorder="1">
      <alignment vertical="center"/>
    </xf>
    <xf numFmtId="187" fontId="5" fillId="0" borderId="2" xfId="167" applyNumberFormat="1" applyFont="1" applyFill="1" applyBorder="1" applyAlignment="1" applyProtection="1">
      <alignment horizontal="right" vertical="center"/>
    </xf>
    <xf numFmtId="0" fontId="5" fillId="0" borderId="2" xfId="189" applyNumberFormat="1" applyFont="1" applyFill="1" applyBorder="1" applyAlignment="1" applyProtection="1">
      <alignment horizontal="center" vertical="center" wrapText="1"/>
    </xf>
    <xf numFmtId="0" fontId="5" fillId="0" borderId="2" xfId="189" applyNumberFormat="1" applyFont="1" applyFill="1" applyBorder="1" applyAlignment="1">
      <alignment horizontal="center" vertical="center"/>
    </xf>
    <xf numFmtId="187" fontId="5" fillId="0" borderId="2" xfId="167" applyNumberFormat="1" applyFont="1" applyFill="1" applyBorder="1" applyAlignment="1" applyProtection="1">
      <alignment horizontal="right" vertical="center" wrapText="1"/>
    </xf>
    <xf numFmtId="0" fontId="2" fillId="0" borderId="0" xfId="183" applyFont="1" applyFill="1" applyBorder="1" applyAlignment="1">
      <alignment horizontal="center" vertical="center"/>
    </xf>
    <xf numFmtId="0" fontId="2" fillId="0" borderId="24" xfId="183" applyFont="1" applyFill="1" applyBorder="1" applyAlignment="1">
      <alignment horizontal="center" vertical="center" wrapText="1"/>
    </xf>
    <xf numFmtId="0" fontId="2" fillId="0" borderId="25" xfId="183" applyFont="1" applyFill="1" applyBorder="1" applyAlignment="1">
      <alignment horizontal="center" vertical="center"/>
    </xf>
    <xf numFmtId="0" fontId="2" fillId="0" borderId="26" xfId="183" applyFont="1" applyFill="1" applyBorder="1" applyAlignment="1">
      <alignment horizontal="center" vertical="center"/>
    </xf>
    <xf numFmtId="0" fontId="2" fillId="0" borderId="27" xfId="183" applyFont="1" applyFill="1" applyBorder="1" applyAlignment="1">
      <alignment horizontal="center" vertical="center" wrapText="1"/>
    </xf>
    <xf numFmtId="0" fontId="2" fillId="0" borderId="25" xfId="183" applyFont="1" applyFill="1" applyBorder="1" applyAlignment="1">
      <alignment horizontal="center" vertical="center" wrapText="1"/>
    </xf>
    <xf numFmtId="187" fontId="2" fillId="0" borderId="2" xfId="183" applyNumberFormat="1" applyFont="1" applyFill="1" applyBorder="1" applyAlignment="1">
      <alignment horizontal="right" vertical="center" wrapText="1"/>
    </xf>
    <xf numFmtId="179" fontId="2" fillId="0" borderId="2" xfId="183" applyNumberFormat="1" applyFont="1" applyFill="1" applyBorder="1" applyAlignment="1">
      <alignment horizontal="right" vertical="center" wrapText="1"/>
    </xf>
    <xf numFmtId="187" fontId="2" fillId="0" borderId="2" xfId="183" applyNumberFormat="1" applyFont="1" applyFill="1" applyBorder="1" applyAlignment="1">
      <alignment horizontal="right" vertical="center"/>
    </xf>
    <xf numFmtId="0" fontId="2" fillId="0" borderId="28" xfId="183" applyFont="1" applyFill="1" applyBorder="1" applyAlignment="1">
      <alignment horizontal="center" vertical="center" wrapText="1"/>
    </xf>
    <xf numFmtId="0" fontId="2" fillId="0" borderId="29" xfId="183" applyFont="1" applyFill="1" applyBorder="1" applyAlignment="1">
      <alignment horizontal="center" vertical="center" wrapText="1"/>
    </xf>
    <xf numFmtId="0" fontId="5" fillId="0" borderId="0" xfId="193" applyFont="1" applyFill="1" applyAlignment="1">
      <alignment vertical="center"/>
    </xf>
    <xf numFmtId="0" fontId="5" fillId="0" borderId="0" xfId="193" applyFont="1" applyFill="1" applyAlignment="1">
      <alignment horizontal="right" vertical="center"/>
    </xf>
    <xf numFmtId="0" fontId="0" fillId="0" borderId="0" xfId="193" applyFont="1" applyFill="1" applyAlignment="1">
      <alignment horizontal="right" vertical="center"/>
    </xf>
    <xf numFmtId="0" fontId="6" fillId="0" borderId="0" xfId="193" applyFill="1" applyAlignment="1">
      <alignment horizontal="center" vertical="center"/>
    </xf>
    <xf numFmtId="0" fontId="5" fillId="0" borderId="2" xfId="193" applyFont="1" applyFill="1" applyBorder="1" applyAlignment="1">
      <alignment horizontal="center" vertical="center" wrapText="1"/>
    </xf>
    <xf numFmtId="180" fontId="5" fillId="0" borderId="2" xfId="62" applyNumberFormat="1" applyFont="1" applyFill="1" applyBorder="1" applyAlignment="1" applyProtection="1">
      <alignment horizontal="center" vertical="center" wrapText="1"/>
    </xf>
    <xf numFmtId="0" fontId="5" fillId="0" borderId="2" xfId="193" applyFont="1" applyFill="1" applyBorder="1" applyAlignment="1">
      <alignment horizontal="right" vertical="center" wrapText="1"/>
    </xf>
    <xf numFmtId="180" fontId="5" fillId="0" borderId="2" xfId="62" applyNumberFormat="1" applyFont="1" applyFill="1" applyBorder="1" applyAlignment="1" applyProtection="1">
      <alignment horizontal="right" vertical="center" wrapText="1"/>
    </xf>
    <xf numFmtId="188" fontId="5" fillId="0" borderId="2" xfId="62" applyNumberFormat="1" applyFont="1" applyFill="1" applyBorder="1" applyAlignment="1" applyProtection="1">
      <alignment horizontal="right" vertical="center" wrapText="1"/>
    </xf>
    <xf numFmtId="49" fontId="5" fillId="0" borderId="2" xfId="167" applyNumberFormat="1" applyFont="1" applyFill="1" applyBorder="1" applyAlignment="1" applyProtection="1">
      <alignment horizontal="right" vertical="center" wrapText="1"/>
    </xf>
    <xf numFmtId="176" fontId="5" fillId="0" borderId="2" xfId="167" applyNumberFormat="1" applyFont="1" applyFill="1" applyBorder="1" applyAlignment="1" applyProtection="1">
      <alignment horizontal="center" vertical="center" wrapText="1"/>
    </xf>
    <xf numFmtId="188" fontId="5" fillId="0" borderId="2" xfId="62" applyNumberFormat="1" applyFont="1" applyFill="1" applyBorder="1" applyAlignment="1">
      <alignment horizontal="right" vertical="center" wrapText="1"/>
    </xf>
    <xf numFmtId="188" fontId="5" fillId="0" borderId="2" xfId="195" applyNumberFormat="1" applyFont="1" applyFill="1" applyBorder="1" applyAlignment="1" applyProtection="1">
      <alignment horizontal="right" vertical="center"/>
    </xf>
    <xf numFmtId="0" fontId="0" fillId="0" borderId="0" xfId="193" applyFont="1" applyFill="1" applyAlignment="1">
      <alignment horizontal="center" vertical="center"/>
    </xf>
    <xf numFmtId="188" fontId="5" fillId="0" borderId="2" xfId="167" applyNumberFormat="1" applyFont="1" applyFill="1" applyBorder="1" applyAlignment="1" applyProtection="1">
      <alignment horizontal="right" vertical="center"/>
    </xf>
    <xf numFmtId="0" fontId="0" fillId="0" borderId="2" xfId="193" applyFont="1" applyFill="1" applyBorder="1" applyAlignment="1">
      <alignment horizontal="right" vertical="center" wrapText="1"/>
    </xf>
    <xf numFmtId="0" fontId="6" fillId="0" borderId="0" xfId="194" applyFill="1" applyAlignment="1">
      <alignment vertical="center"/>
    </xf>
    <xf numFmtId="0" fontId="0" fillId="0" borderId="0" xfId="194" applyFont="1" applyFill="1" applyAlignment="1"/>
    <xf numFmtId="0" fontId="5" fillId="0" borderId="0" xfId="194" applyFont="1" applyFill="1" applyAlignment="1"/>
    <xf numFmtId="0" fontId="6" fillId="0" borderId="0" xfId="194" applyFill="1" applyAlignment="1">
      <alignment wrapText="1"/>
    </xf>
    <xf numFmtId="0" fontId="6" fillId="0" borderId="0" xfId="194" applyFill="1" applyAlignment="1"/>
    <xf numFmtId="177" fontId="4" fillId="0" borderId="0" xfId="194" applyNumberFormat="1" applyFont="1" applyFill="1" applyAlignment="1" applyProtection="1">
      <alignment horizontal="center" vertical="center" wrapText="1"/>
    </xf>
    <xf numFmtId="177" fontId="5" fillId="0" borderId="1" xfId="194" applyNumberFormat="1" applyFont="1" applyFill="1" applyBorder="1" applyAlignment="1" applyProtection="1">
      <alignment vertical="center"/>
    </xf>
    <xf numFmtId="177" fontId="5" fillId="0" borderId="0" xfId="194" applyNumberFormat="1" applyFont="1" applyFill="1" applyBorder="1" applyAlignment="1" applyProtection="1">
      <alignment vertical="center" wrapText="1"/>
    </xf>
    <xf numFmtId="177" fontId="9" fillId="0" borderId="0" xfId="194" applyNumberFormat="1" applyFont="1" applyFill="1" applyBorder="1" applyAlignment="1" applyProtection="1">
      <alignment vertical="center" wrapText="1"/>
    </xf>
    <xf numFmtId="177" fontId="5" fillId="0" borderId="3" xfId="194" applyNumberFormat="1" applyFont="1" applyFill="1" applyBorder="1" applyAlignment="1" applyProtection="1">
      <alignment horizontal="center" vertical="center" wrapText="1"/>
    </xf>
    <xf numFmtId="177" fontId="5" fillId="0" borderId="4" xfId="194" applyNumberFormat="1" applyFont="1" applyFill="1" applyBorder="1" applyAlignment="1" applyProtection="1">
      <alignment horizontal="center" vertical="center" wrapText="1"/>
    </xf>
    <xf numFmtId="177" fontId="5" fillId="0" borderId="5" xfId="194" applyNumberFormat="1" applyFont="1" applyFill="1" applyBorder="1" applyAlignment="1" applyProtection="1">
      <alignment horizontal="center" vertical="center" wrapText="1"/>
    </xf>
    <xf numFmtId="177" fontId="5" fillId="0" borderId="2" xfId="194" applyNumberFormat="1" applyFont="1" applyFill="1" applyBorder="1" applyAlignment="1" applyProtection="1">
      <alignment horizontal="centerContinuous" vertical="center"/>
    </xf>
    <xf numFmtId="177" fontId="5" fillId="0" borderId="30" xfId="194" applyNumberFormat="1" applyFont="1" applyFill="1" applyBorder="1" applyAlignment="1" applyProtection="1">
      <alignment horizontal="center" vertical="center" wrapText="1"/>
    </xf>
    <xf numFmtId="177" fontId="5" fillId="0" borderId="31" xfId="194" applyNumberFormat="1" applyFont="1" applyFill="1" applyBorder="1" applyAlignment="1" applyProtection="1">
      <alignment horizontal="center" vertical="center" wrapText="1"/>
    </xf>
    <xf numFmtId="177" fontId="5" fillId="0" borderId="3" xfId="194" applyNumberFormat="1" applyFont="1" applyFill="1" applyBorder="1" applyAlignment="1" applyProtection="1">
      <alignment horizontal="center" vertical="center"/>
    </xf>
    <xf numFmtId="0" fontId="5" fillId="0" borderId="2" xfId="194" applyNumberFormat="1" applyFont="1" applyFill="1" applyBorder="1" applyAlignment="1" applyProtection="1">
      <alignment horizontal="center" vertical="center"/>
    </xf>
    <xf numFmtId="0" fontId="5" fillId="0" borderId="3" xfId="192" applyFont="1" applyFill="1" applyBorder="1" applyAlignment="1">
      <alignment horizontal="center" vertical="center"/>
    </xf>
    <xf numFmtId="0" fontId="5" fillId="0" borderId="5" xfId="192" applyFont="1" applyFill="1" applyBorder="1" applyAlignment="1">
      <alignment horizontal="center" vertical="center"/>
    </xf>
    <xf numFmtId="183" fontId="5" fillId="0" borderId="2" xfId="194" applyNumberFormat="1" applyFont="1" applyFill="1" applyBorder="1" applyAlignment="1" applyProtection="1">
      <alignment horizontal="centerContinuous" vertical="center"/>
    </xf>
    <xf numFmtId="177" fontId="5" fillId="0" borderId="32" xfId="194" applyNumberFormat="1" applyFont="1" applyFill="1" applyBorder="1" applyAlignment="1" applyProtection="1">
      <alignment horizontal="center" vertical="center" wrapText="1"/>
    </xf>
    <xf numFmtId="177" fontId="5" fillId="0" borderId="33" xfId="194" applyNumberFormat="1" applyFont="1" applyFill="1" applyBorder="1" applyAlignment="1" applyProtection="1">
      <alignment horizontal="center" vertical="center" wrapText="1"/>
    </xf>
    <xf numFmtId="177" fontId="5" fillId="0" borderId="30" xfId="194" applyNumberFormat="1" applyFont="1" applyFill="1" applyBorder="1" applyAlignment="1" applyProtection="1">
      <alignment horizontal="center" vertical="center"/>
    </xf>
    <xf numFmtId="0" fontId="5" fillId="0" borderId="6" xfId="192" applyFont="1" applyFill="1" applyBorder="1" applyAlignment="1">
      <alignment horizontal="center" vertical="center" wrapText="1"/>
    </xf>
    <xf numFmtId="183" fontId="5" fillId="0" borderId="3" xfId="194" applyNumberFormat="1" applyFont="1" applyFill="1" applyBorder="1" applyAlignment="1" applyProtection="1">
      <alignment horizontal="center" vertical="center"/>
    </xf>
    <xf numFmtId="177" fontId="5" fillId="0" borderId="34" xfId="194" applyNumberFormat="1" applyFont="1" applyFill="1" applyBorder="1" applyAlignment="1" applyProtection="1">
      <alignment horizontal="center" vertical="center" wrapText="1"/>
    </xf>
    <xf numFmtId="177" fontId="5" fillId="0" borderId="35" xfId="194" applyNumberFormat="1" applyFont="1" applyFill="1" applyBorder="1" applyAlignment="1" applyProtection="1">
      <alignment horizontal="center" vertical="center" wrapText="1"/>
    </xf>
    <xf numFmtId="0" fontId="5" fillId="0" borderId="8" xfId="192" applyFont="1" applyFill="1" applyBorder="1" applyAlignment="1">
      <alignment horizontal="center" vertical="center" wrapText="1"/>
    </xf>
    <xf numFmtId="183" fontId="5" fillId="0" borderId="2" xfId="194" applyNumberFormat="1" applyFont="1" applyFill="1" applyBorder="1" applyAlignment="1" applyProtection="1">
      <alignment horizontal="center" vertical="center" wrapText="1"/>
    </xf>
    <xf numFmtId="185" fontId="5" fillId="0" borderId="3" xfId="192" applyNumberFormat="1" applyFont="1" applyFill="1" applyBorder="1" applyAlignment="1">
      <alignment horizontal="left" vertical="center" wrapText="1"/>
    </xf>
    <xf numFmtId="185" fontId="5" fillId="0" borderId="5" xfId="192" applyNumberFormat="1" applyFont="1" applyFill="1" applyBorder="1" applyAlignment="1">
      <alignment horizontal="left" vertical="center" wrapText="1"/>
    </xf>
    <xf numFmtId="188" fontId="5" fillId="0" borderId="6" xfId="192" applyNumberFormat="1" applyFont="1" applyFill="1" applyBorder="1" applyAlignment="1" applyProtection="1">
      <alignment horizontal="right" vertical="center" wrapText="1"/>
    </xf>
    <xf numFmtId="0" fontId="5" fillId="0" borderId="5" xfId="140" applyFont="1" applyFill="1" applyBorder="1" applyAlignment="1">
      <alignment vertical="center" wrapText="1"/>
    </xf>
    <xf numFmtId="188" fontId="5" fillId="0" borderId="2" xfId="194" applyNumberFormat="1" applyFont="1" applyFill="1" applyBorder="1" applyAlignment="1">
      <alignment horizontal="right" vertical="center" wrapText="1"/>
    </xf>
    <xf numFmtId="188" fontId="5" fillId="0" borderId="2" xfId="192" applyNumberFormat="1" applyFont="1" applyFill="1" applyBorder="1" applyAlignment="1" applyProtection="1">
      <alignment horizontal="right" vertical="center" wrapText="1"/>
    </xf>
    <xf numFmtId="0" fontId="5" fillId="0" borderId="2" xfId="140" applyFont="1" applyFill="1" applyBorder="1" applyAlignment="1">
      <alignment vertical="center" wrapText="1"/>
    </xf>
    <xf numFmtId="188" fontId="5" fillId="0" borderId="7" xfId="192" applyNumberFormat="1" applyFont="1" applyFill="1" applyBorder="1" applyAlignment="1" applyProtection="1">
      <alignment horizontal="right" vertical="center" wrapText="1"/>
    </xf>
    <xf numFmtId="188" fontId="5" fillId="0" borderId="8" xfId="192" applyNumberFormat="1" applyFont="1" applyFill="1" applyBorder="1" applyAlignment="1" applyProtection="1">
      <alignment horizontal="right" vertical="center" wrapText="1"/>
    </xf>
    <xf numFmtId="185" fontId="5" fillId="0" borderId="4" xfId="192" applyNumberFormat="1" applyFont="1" applyFill="1" applyBorder="1" applyAlignment="1">
      <alignment horizontal="left" vertical="center" wrapText="1"/>
    </xf>
    <xf numFmtId="0" fontId="5" fillId="0" borderId="3" xfId="192" applyFont="1" applyFill="1" applyBorder="1" applyAlignment="1">
      <alignment horizontal="left" vertical="center" wrapText="1"/>
    </xf>
    <xf numFmtId="0" fontId="5" fillId="0" borderId="5" xfId="192" applyFont="1" applyFill="1" applyBorder="1" applyAlignment="1">
      <alignment horizontal="left" vertical="center" wrapText="1"/>
    </xf>
    <xf numFmtId="0" fontId="5" fillId="0" borderId="2" xfId="196" applyFont="1" applyFill="1" applyBorder="1" applyAlignment="1">
      <alignment vertical="center" wrapText="1"/>
    </xf>
    <xf numFmtId="183" fontId="5" fillId="0" borderId="2" xfId="196" applyNumberFormat="1" applyFont="1" applyFill="1" applyBorder="1" applyAlignment="1">
      <alignment vertical="center" wrapText="1"/>
    </xf>
    <xf numFmtId="0" fontId="5" fillId="0" borderId="3" xfId="196" applyFont="1" applyFill="1" applyBorder="1" applyAlignment="1">
      <alignment vertical="center" wrapText="1"/>
    </xf>
    <xf numFmtId="0" fontId="5" fillId="0" borderId="5" xfId="196" applyFont="1" applyFill="1" applyBorder="1" applyAlignment="1">
      <alignment vertical="center" wrapText="1"/>
    </xf>
    <xf numFmtId="0" fontId="5" fillId="0" borderId="3" xfId="196" applyFont="1" applyFill="1" applyBorder="1" applyAlignment="1">
      <alignment horizontal="center" vertical="center" wrapText="1"/>
    </xf>
    <xf numFmtId="0" fontId="5" fillId="0" borderId="5" xfId="196" applyFont="1" applyFill="1" applyBorder="1" applyAlignment="1">
      <alignment horizontal="center" vertical="center" wrapText="1"/>
    </xf>
    <xf numFmtId="0" fontId="5" fillId="0" borderId="2" xfId="194" applyFont="1" applyFill="1" applyBorder="1" applyAlignment="1">
      <alignment horizontal="left" vertical="center" wrapText="1"/>
    </xf>
    <xf numFmtId="183" fontId="5" fillId="0" borderId="2" xfId="194" applyNumberFormat="1" applyFont="1" applyFill="1" applyBorder="1" applyAlignment="1">
      <alignment horizontal="right" vertical="center" wrapText="1"/>
    </xf>
    <xf numFmtId="0" fontId="5" fillId="0" borderId="3" xfId="194" applyFont="1" applyFill="1" applyBorder="1" applyAlignment="1">
      <alignment horizontal="left" vertical="center" wrapText="1"/>
    </xf>
    <xf numFmtId="0" fontId="5" fillId="0" borderId="5" xfId="194" applyFont="1" applyFill="1" applyBorder="1" applyAlignment="1">
      <alignment horizontal="left" vertical="center" wrapText="1"/>
    </xf>
    <xf numFmtId="0" fontId="5" fillId="0" borderId="3" xfId="192" applyFont="1" applyFill="1" applyBorder="1" applyAlignment="1">
      <alignment horizontal="center" vertical="center" wrapText="1"/>
    </xf>
    <xf numFmtId="0" fontId="5" fillId="0" borderId="5" xfId="192" applyFont="1" applyFill="1" applyBorder="1" applyAlignment="1">
      <alignment horizontal="center" vertical="center" wrapText="1"/>
    </xf>
    <xf numFmtId="0" fontId="5" fillId="0" borderId="3" xfId="192" applyFont="1" applyFill="1" applyBorder="1" applyAlignment="1">
      <alignment vertical="center" wrapText="1"/>
    </xf>
    <xf numFmtId="0" fontId="5" fillId="0" borderId="5" xfId="192" applyFont="1" applyFill="1" applyBorder="1" applyAlignment="1">
      <alignment vertical="center" wrapText="1"/>
    </xf>
    <xf numFmtId="179" fontId="5" fillId="0" borderId="8" xfId="192" applyNumberFormat="1" applyFont="1" applyFill="1" applyBorder="1" applyAlignment="1" applyProtection="1">
      <alignment horizontal="right" vertical="center" wrapText="1"/>
    </xf>
    <xf numFmtId="0" fontId="5" fillId="0" borderId="2" xfId="140" applyFont="1" applyFill="1" applyBorder="1" applyAlignment="1">
      <alignment horizontal="center" vertical="center" wrapText="1"/>
    </xf>
    <xf numFmtId="0" fontId="0" fillId="0" borderId="0" xfId="194" applyFont="1" applyFill="1" applyAlignment="1">
      <alignment wrapText="1"/>
    </xf>
    <xf numFmtId="0" fontId="0" fillId="0" borderId="0" xfId="196" applyFill="1">
      <alignment vertical="center"/>
    </xf>
    <xf numFmtId="0" fontId="0" fillId="0" borderId="0" xfId="196" applyFill="1" applyAlignment="1">
      <alignment vertical="center"/>
    </xf>
    <xf numFmtId="177" fontId="5" fillId="0" borderId="0" xfId="194" applyNumberFormat="1" applyFont="1" applyFill="1" applyAlignment="1" applyProtection="1">
      <alignment horizontal="right" vertical="center" wrapText="1"/>
    </xf>
    <xf numFmtId="0" fontId="5" fillId="0" borderId="2" xfId="194" applyFont="1" applyFill="1" applyBorder="1" applyAlignment="1">
      <alignment horizontal="centerContinuous"/>
    </xf>
    <xf numFmtId="0" fontId="5" fillId="0" borderId="2" xfId="194" applyFont="1" applyFill="1" applyBorder="1" applyAlignment="1">
      <alignment horizontal="centerContinuous" vertical="center"/>
    </xf>
    <xf numFmtId="183" fontId="5" fillId="0" borderId="4" xfId="194" applyNumberFormat="1" applyFont="1" applyFill="1" applyBorder="1" applyAlignment="1" applyProtection="1">
      <alignment horizontal="center" vertical="center"/>
    </xf>
    <xf numFmtId="49" fontId="5" fillId="0" borderId="2" xfId="194" applyNumberFormat="1" applyFont="1" applyFill="1" applyBorder="1" applyAlignment="1">
      <alignment horizontal="center" vertical="center" wrapText="1"/>
    </xf>
    <xf numFmtId="49" fontId="5" fillId="0" borderId="6" xfId="194" applyNumberFormat="1" applyFont="1" applyFill="1" applyBorder="1" applyAlignment="1">
      <alignment horizontal="center" vertical="center" wrapText="1"/>
    </xf>
    <xf numFmtId="0" fontId="5" fillId="0" borderId="2" xfId="194" applyFont="1" applyFill="1" applyBorder="1" applyAlignment="1">
      <alignment horizontal="center" vertical="center" wrapText="1"/>
    </xf>
    <xf numFmtId="49" fontId="5" fillId="0" borderId="2" xfId="194" applyNumberFormat="1" applyFont="1" applyFill="1" applyBorder="1" applyAlignment="1">
      <alignment horizontal="center" vertical="center"/>
    </xf>
    <xf numFmtId="49" fontId="5" fillId="0" borderId="8" xfId="194" applyNumberFormat="1" applyFont="1" applyFill="1" applyBorder="1" applyAlignment="1">
      <alignment horizontal="center" vertical="center" wrapText="1"/>
    </xf>
    <xf numFmtId="188" fontId="5" fillId="0" borderId="2" xfId="194" applyNumberFormat="1" applyFont="1" applyFill="1" applyBorder="1" applyAlignment="1">
      <alignment horizontal="right" vertical="center"/>
    </xf>
    <xf numFmtId="0" fontId="5" fillId="0" borderId="0" xfId="196" applyFont="1" applyFill="1">
      <alignment vertical="center"/>
    </xf>
    <xf numFmtId="188" fontId="5" fillId="0" borderId="2" xfId="194" applyNumberFormat="1" applyFont="1" applyFill="1" applyBorder="1" applyAlignment="1" applyProtection="1">
      <alignment horizontal="right" vertical="center" wrapText="1"/>
    </xf>
    <xf numFmtId="188" fontId="5" fillId="0" borderId="2" xfId="174" applyNumberFormat="1" applyFont="1" applyFill="1" applyBorder="1" applyAlignment="1" applyProtection="1">
      <alignment horizontal="right" vertical="center" wrapText="1"/>
    </xf>
    <xf numFmtId="0" fontId="6" fillId="0" borderId="0" xfId="193" applyFont="1" applyFill="1">
      <alignment vertical="center"/>
    </xf>
    <xf numFmtId="0" fontId="6" fillId="0" borderId="0" xfId="193" applyFont="1" applyFill="1" applyAlignment="1">
      <alignment vertical="center" wrapText="1"/>
    </xf>
    <xf numFmtId="0" fontId="5" fillId="0" borderId="6" xfId="62" applyNumberFormat="1" applyFont="1" applyFill="1" applyBorder="1" applyAlignment="1" applyProtection="1">
      <alignment horizontal="center" vertical="center" wrapText="1"/>
    </xf>
    <xf numFmtId="0" fontId="5" fillId="0" borderId="7" xfId="62" applyNumberFormat="1" applyFont="1" applyFill="1" applyBorder="1" applyAlignment="1" applyProtection="1">
      <alignment horizontal="center" vertical="center" wrapText="1"/>
    </xf>
    <xf numFmtId="0" fontId="5" fillId="0" borderId="8" xfId="62" applyNumberFormat="1" applyFont="1" applyFill="1" applyBorder="1" applyAlignment="1" applyProtection="1">
      <alignment horizontal="center" vertical="center" wrapText="1"/>
    </xf>
    <xf numFmtId="181" fontId="5" fillId="0" borderId="2" xfId="62" applyNumberFormat="1" applyFont="1" applyFill="1" applyBorder="1" applyAlignment="1" applyProtection="1">
      <alignment horizontal="right" vertical="center"/>
    </xf>
    <xf numFmtId="49" fontId="5" fillId="0" borderId="2" xfId="178" applyNumberFormat="1" applyFont="1" applyFill="1" applyBorder="1" applyAlignment="1" applyProtection="1">
      <alignment vertical="center"/>
    </xf>
    <xf numFmtId="49" fontId="6" fillId="0" borderId="2" xfId="178" applyNumberFormat="1" applyFont="1" applyFill="1" applyBorder="1" applyAlignment="1" applyProtection="1">
      <alignment horizontal="center" vertical="center"/>
    </xf>
    <xf numFmtId="176" fontId="6" fillId="0" borderId="2" xfId="178" applyNumberFormat="1" applyFont="1" applyFill="1" applyBorder="1" applyAlignment="1" applyProtection="1">
      <alignment vertical="center" wrapText="1"/>
    </xf>
    <xf numFmtId="0" fontId="0" fillId="0" borderId="0" xfId="62" applyFont="1" applyFill="1" applyAlignment="1">
      <alignment wrapText="1"/>
    </xf>
    <xf numFmtId="0" fontId="0" fillId="0" borderId="0" xfId="193" applyFont="1" applyFill="1" applyAlignment="1">
      <alignment vertical="center" wrapText="1"/>
    </xf>
    <xf numFmtId="181" fontId="6" fillId="0" borderId="2" xfId="178" applyNumberFormat="1" applyFont="1" applyFill="1" applyBorder="1" applyAlignment="1" applyProtection="1">
      <alignment horizontal="right" vertical="center"/>
    </xf>
    <xf numFmtId="187" fontId="5" fillId="0" borderId="2" xfId="62" applyNumberFormat="1" applyFont="1" applyFill="1" applyBorder="1" applyAlignment="1" applyProtection="1">
      <alignment horizontal="right" vertical="center"/>
    </xf>
    <xf numFmtId="187" fontId="5" fillId="0" borderId="2" xfId="195" applyNumberFormat="1" applyFont="1" applyFill="1" applyBorder="1" applyAlignment="1" applyProtection="1">
      <alignment horizontal="right" vertical="center"/>
    </xf>
    <xf numFmtId="181" fontId="5" fillId="0" borderId="2" xfId="195" applyNumberFormat="1" applyFont="1" applyFill="1" applyBorder="1" applyAlignment="1" applyProtection="1">
      <alignment horizontal="right" vertical="center"/>
    </xf>
    <xf numFmtId="187" fontId="6" fillId="0" borderId="2" xfId="178" applyNumberFormat="1" applyFont="1" applyFill="1" applyBorder="1" applyAlignment="1" applyProtection="1">
      <alignment horizontal="right" vertical="center"/>
    </xf>
    <xf numFmtId="0" fontId="5" fillId="0" borderId="2" xfId="195" applyNumberFormat="1" applyFont="1" applyFill="1" applyBorder="1" applyAlignment="1" applyProtection="1">
      <alignment horizontal="right" vertical="center"/>
    </xf>
    <xf numFmtId="0" fontId="6" fillId="0" borderId="0" xfId="174" applyFont="1" applyFill="1" applyAlignment="1"/>
    <xf numFmtId="0" fontId="4" fillId="0" borderId="0" xfId="174" applyNumberFormat="1" applyFont="1" applyFill="1" applyAlignment="1" applyProtection="1">
      <alignment horizontal="center" vertical="center"/>
    </xf>
    <xf numFmtId="0" fontId="5" fillId="0" borderId="1" xfId="174" applyFont="1" applyFill="1" applyBorder="1" applyAlignment="1">
      <alignment vertical="center"/>
    </xf>
    <xf numFmtId="0" fontId="5" fillId="0" borderId="0" xfId="174" applyFont="1" applyFill="1" applyAlignment="1">
      <alignment vertical="center"/>
    </xf>
    <xf numFmtId="0" fontId="5" fillId="0" borderId="2" xfId="174" applyFont="1" applyFill="1" applyBorder="1" applyAlignment="1">
      <alignment horizontal="center" vertical="center"/>
    </xf>
    <xf numFmtId="0" fontId="5" fillId="0" borderId="2" xfId="174" applyNumberFormat="1" applyFont="1" applyFill="1" applyBorder="1" applyAlignment="1" applyProtection="1">
      <alignment horizontal="center" vertical="center" wrapText="1"/>
    </xf>
    <xf numFmtId="49" fontId="6" fillId="0" borderId="2" xfId="174" applyNumberFormat="1" applyFont="1" applyFill="1" applyBorder="1" applyAlignment="1">
      <alignment horizontal="center" vertical="center" wrapText="1"/>
    </xf>
    <xf numFmtId="0" fontId="5" fillId="0" borderId="2" xfId="174" applyNumberFormat="1" applyFont="1" applyFill="1" applyBorder="1" applyAlignment="1" applyProtection="1">
      <alignment horizontal="center" vertical="center"/>
    </xf>
    <xf numFmtId="179" fontId="11" fillId="0" borderId="2" xfId="187" applyNumberFormat="1" applyFont="1" applyFill="1" applyBorder="1" applyAlignment="1">
      <alignment horizontal="center" vertical="center"/>
    </xf>
    <xf numFmtId="188" fontId="5" fillId="0" borderId="2" xfId="174" applyNumberFormat="1" applyFont="1" applyFill="1" applyBorder="1" applyAlignment="1">
      <alignment horizontal="right" vertical="center"/>
    </xf>
    <xf numFmtId="49" fontId="11" fillId="0" borderId="2" xfId="84" applyNumberFormat="1" applyFont="1" applyFill="1" applyBorder="1" applyAlignment="1" applyProtection="1">
      <alignment vertical="center"/>
    </xf>
    <xf numFmtId="176" fontId="11" fillId="0" borderId="2" xfId="84" applyNumberFormat="1" applyFont="1" applyFill="1" applyBorder="1" applyAlignment="1" applyProtection="1">
      <alignment vertical="center" wrapText="1"/>
    </xf>
    <xf numFmtId="4" fontId="11" fillId="0" borderId="2" xfId="84" applyNumberFormat="1" applyFont="1" applyFill="1" applyBorder="1" applyAlignment="1" applyProtection="1">
      <alignment horizontal="right" vertical="center" wrapText="1"/>
    </xf>
    <xf numFmtId="179" fontId="11" fillId="0" borderId="2" xfId="187" applyNumberFormat="1" applyFont="1" applyFill="1" applyBorder="1" applyAlignment="1">
      <alignment horizontal="right" vertical="center"/>
    </xf>
    <xf numFmtId="4" fontId="11" fillId="0" borderId="4" xfId="84" applyNumberFormat="1" applyFont="1" applyFill="1" applyBorder="1" applyAlignment="1" applyProtection="1">
      <alignment horizontal="right" vertical="center" wrapText="1"/>
    </xf>
    <xf numFmtId="4" fontId="11" fillId="0" borderId="3" xfId="84" applyNumberFormat="1" applyFont="1" applyFill="1" applyBorder="1" applyAlignment="1" applyProtection="1">
      <alignment horizontal="right" vertical="center" wrapText="1"/>
    </xf>
    <xf numFmtId="0" fontId="6" fillId="0" borderId="2" xfId="174" applyFont="1" applyFill="1" applyBorder="1" applyAlignment="1">
      <alignment horizontal="right"/>
    </xf>
    <xf numFmtId="0" fontId="6" fillId="0" borderId="0" xfId="174" applyFont="1" applyFill="1" applyAlignment="1">
      <alignment horizontal="right" vertical="center"/>
    </xf>
    <xf numFmtId="188" fontId="6" fillId="0" borderId="2" xfId="174" applyNumberFormat="1" applyFont="1" applyFill="1" applyBorder="1" applyAlignment="1" applyProtection="1">
      <alignment horizontal="right" vertical="center" wrapText="1"/>
    </xf>
    <xf numFmtId="0" fontId="6" fillId="0" borderId="0" xfId="192" applyFill="1" applyAlignment="1"/>
    <xf numFmtId="0" fontId="4" fillId="0" borderId="0" xfId="192" applyFont="1" applyFill="1" applyAlignment="1">
      <alignment horizontal="center" vertical="center"/>
    </xf>
    <xf numFmtId="49" fontId="5" fillId="0" borderId="0" xfId="192" applyNumberFormat="1" applyFont="1" applyFill="1" applyBorder="1" applyAlignment="1" applyProtection="1">
      <alignment vertical="center"/>
    </xf>
    <xf numFmtId="49" fontId="5" fillId="0" borderId="0" xfId="192" applyNumberFormat="1" applyFont="1" applyFill="1" applyBorder="1" applyAlignment="1" applyProtection="1">
      <alignment horizontal="left" vertical="center"/>
    </xf>
    <xf numFmtId="49" fontId="5" fillId="0" borderId="1" xfId="192" applyNumberFormat="1" applyFont="1" applyFill="1" applyBorder="1" applyAlignment="1" applyProtection="1">
      <alignment horizontal="left" vertical="center"/>
    </xf>
    <xf numFmtId="0" fontId="5" fillId="0" borderId="0" xfId="192" applyFont="1" applyFill="1" applyAlignment="1">
      <alignment horizontal="right" vertical="center"/>
    </xf>
    <xf numFmtId="0" fontId="5" fillId="0" borderId="0" xfId="192" applyFont="1" applyFill="1" applyAlignment="1"/>
    <xf numFmtId="49" fontId="11" fillId="0" borderId="2" xfId="192" applyNumberFormat="1" applyFont="1" applyFill="1" applyBorder="1" applyAlignment="1" applyProtection="1">
      <alignment horizontal="center" vertical="center"/>
    </xf>
    <xf numFmtId="49" fontId="11" fillId="0" borderId="5" xfId="192" applyNumberFormat="1" applyFont="1" applyFill="1" applyBorder="1" applyAlignment="1" applyProtection="1">
      <alignment horizontal="center" vertical="center"/>
    </xf>
    <xf numFmtId="0" fontId="11" fillId="0" borderId="7" xfId="192" applyFont="1" applyFill="1" applyBorder="1" applyAlignment="1">
      <alignment horizontal="center" vertical="center"/>
    </xf>
    <xf numFmtId="0" fontId="11" fillId="0" borderId="6" xfId="192" applyFont="1" applyFill="1" applyBorder="1" applyAlignment="1">
      <alignment horizontal="center" vertical="center"/>
    </xf>
    <xf numFmtId="0" fontId="11" fillId="0" borderId="3" xfId="192" applyFont="1" applyFill="1" applyBorder="1" applyAlignment="1">
      <alignment horizontal="center" vertical="center"/>
    </xf>
    <xf numFmtId="0" fontId="11" fillId="0" borderId="5" xfId="192" applyFont="1" applyFill="1" applyBorder="1" applyAlignment="1">
      <alignment horizontal="center" vertical="center"/>
    </xf>
    <xf numFmtId="0" fontId="11" fillId="0" borderId="2" xfId="192" applyFont="1" applyFill="1" applyBorder="1" applyAlignment="1">
      <alignment horizontal="center" vertical="center"/>
    </xf>
    <xf numFmtId="0" fontId="11" fillId="0" borderId="6" xfId="192" applyFont="1" applyFill="1" applyBorder="1" applyAlignment="1">
      <alignment horizontal="center" vertical="center" wrapText="1"/>
    </xf>
    <xf numFmtId="0" fontId="11" fillId="0" borderId="8" xfId="192" applyFont="1" applyFill="1" applyBorder="1" applyAlignment="1">
      <alignment horizontal="center" vertical="center"/>
    </xf>
    <xf numFmtId="0" fontId="11" fillId="0" borderId="8" xfId="192" applyFont="1" applyFill="1" applyBorder="1" applyAlignment="1">
      <alignment horizontal="center" vertical="center" wrapText="1"/>
    </xf>
    <xf numFmtId="0" fontId="11" fillId="0" borderId="35" xfId="192" applyFont="1" applyFill="1" applyBorder="1" applyAlignment="1">
      <alignment horizontal="center" vertical="center"/>
    </xf>
    <xf numFmtId="185" fontId="5" fillId="0" borderId="4" xfId="192" applyNumberFormat="1" applyFont="1" applyFill="1" applyBorder="1" applyAlignment="1">
      <alignment horizontal="left" vertical="center"/>
    </xf>
    <xf numFmtId="188" fontId="5" fillId="0" borderId="35" xfId="192" applyNumberFormat="1" applyFont="1" applyFill="1" applyBorder="1" applyAlignment="1" applyProtection="1">
      <alignment horizontal="right" vertical="center" wrapText="1"/>
    </xf>
    <xf numFmtId="185" fontId="5" fillId="0" borderId="4" xfId="192" applyNumberFormat="1" applyFont="1" applyFill="1" applyBorder="1" applyAlignment="1" applyProtection="1">
      <alignment horizontal="left" vertical="center"/>
    </xf>
    <xf numFmtId="185" fontId="5" fillId="0" borderId="2" xfId="192" applyNumberFormat="1" applyFont="1" applyFill="1" applyBorder="1" applyAlignment="1" applyProtection="1">
      <alignment horizontal="left" vertical="center"/>
    </xf>
    <xf numFmtId="179" fontId="5" fillId="0" borderId="2" xfId="192" applyNumberFormat="1" applyFont="1" applyFill="1" applyBorder="1" applyAlignment="1"/>
    <xf numFmtId="179" fontId="5" fillId="0" borderId="35" xfId="192" applyNumberFormat="1" applyFont="1" applyFill="1" applyBorder="1" applyAlignment="1"/>
    <xf numFmtId="0" fontId="5" fillId="0" borderId="35" xfId="192" applyFont="1" applyFill="1" applyBorder="1" applyAlignment="1"/>
    <xf numFmtId="0" fontId="6" fillId="0" borderId="2" xfId="192" applyFill="1" applyBorder="1" applyAlignment="1"/>
    <xf numFmtId="0" fontId="5" fillId="0" borderId="2" xfId="192" applyFont="1" applyFill="1" applyBorder="1" applyAlignment="1"/>
    <xf numFmtId="0" fontId="5" fillId="0" borderId="2" xfId="192" applyFont="1" applyFill="1" applyBorder="1" applyAlignment="1">
      <alignment horizontal="center" vertical="center" wrapText="1"/>
    </xf>
    <xf numFmtId="0" fontId="5" fillId="0" borderId="2" xfId="192" applyFont="1" applyFill="1" applyBorder="1" applyAlignment="1">
      <alignment horizontal="center" vertical="center"/>
    </xf>
    <xf numFmtId="179" fontId="5" fillId="0" borderId="6" xfId="192" applyNumberFormat="1" applyFont="1" applyFill="1" applyBorder="1" applyAlignment="1" applyProtection="1">
      <alignment horizontal="right" vertical="center" wrapText="1"/>
    </xf>
    <xf numFmtId="0" fontId="5" fillId="0" borderId="35" xfId="0" applyFont="1" applyFill="1" applyBorder="1">
      <alignment vertical="center"/>
    </xf>
    <xf numFmtId="0" fontId="5" fillId="0" borderId="4" xfId="192" applyFont="1" applyFill="1" applyBorder="1" applyAlignment="1">
      <alignment vertical="center"/>
    </xf>
    <xf numFmtId="179" fontId="5" fillId="0" borderId="2" xfId="192" applyNumberFormat="1" applyFont="1" applyFill="1" applyBorder="1" applyAlignment="1" applyProtection="1">
      <alignment horizontal="right" vertical="center" wrapText="1"/>
    </xf>
    <xf numFmtId="179" fontId="5" fillId="0" borderId="7" xfId="19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192" applyFont="1" applyFill="1" applyBorder="1" applyAlignment="1">
      <alignment horizontal="center" vertical="center"/>
    </xf>
  </cellXfs>
  <cellStyles count="235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20% - 着色 2 2 2" xfId="5"/>
    <cellStyle name="输入" xfId="6" builtinId="20"/>
    <cellStyle name="货币" xfId="7" builtinId="4"/>
    <cellStyle name="20% - 着色 3 3" xfId="8"/>
    <cellStyle name="千位分隔[0]" xfId="9" builtinId="6"/>
    <cellStyle name="40% - 强调文字颜色 3" xfId="10" builtinId="39"/>
    <cellStyle name="计算 2" xfId="11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5 2" xfId="24"/>
    <cellStyle name="解释性文本" xfId="25" builtinId="53"/>
    <cellStyle name="标题 1" xfId="26" builtinId="16"/>
    <cellStyle name="标题 2" xfId="27" builtinId="17"/>
    <cellStyle name="常规 5 2 2" xfId="28"/>
    <cellStyle name="标题 3" xfId="29" builtinId="18"/>
    <cellStyle name="差_64242C78E6F6009AE0530A08AF09009A" xfId="30"/>
    <cellStyle name="60% - 强调文字颜色 1" xfId="31" builtinId="32"/>
    <cellStyle name="40% - 着色 3 3" xfId="32"/>
    <cellStyle name="60% - 强调文字颜色 4" xfId="33" builtinId="44"/>
    <cellStyle name="输出" xfId="34" builtinId="21"/>
    <cellStyle name="计算" xfId="35" builtinId="22"/>
    <cellStyle name="检查单元格" xfId="36" builtinId="23"/>
    <cellStyle name="40% - 强调文字颜色 4 2" xfId="37"/>
    <cellStyle name="20% - 着色 1 2" xfId="38"/>
    <cellStyle name="链接单元格" xfId="39" builtinId="24"/>
    <cellStyle name="40% - 着色 5 2" xfId="40"/>
    <cellStyle name="20% - 强调文字颜色 6" xfId="41" builtinId="50"/>
    <cellStyle name="强调文字颜色 2" xfId="42" builtinId="33"/>
    <cellStyle name="汇总" xfId="43" builtinId="25"/>
    <cellStyle name="好" xfId="44" builtinId="26"/>
    <cellStyle name="适中" xfId="45" builtinId="28"/>
    <cellStyle name="20% - 强调文字颜色 5" xfId="46" builtinId="46"/>
    <cellStyle name="强调文字颜色 1" xfId="47" builtinId="29"/>
    <cellStyle name="差_64242C78E6FB009AE0530A08AF09009A" xfId="48"/>
    <cellStyle name="40% - 强调文字颜色 5 2" xfId="49"/>
    <cellStyle name="20% - 着色 2 2" xfId="50"/>
    <cellStyle name="链接单元格 3" xfId="51"/>
    <cellStyle name="20% - 强调文字颜色 1" xfId="52" builtinId="30"/>
    <cellStyle name="40% - 强调文字颜色 1" xfId="53" builtinId="31"/>
    <cellStyle name="链接单元格 4" xfId="54"/>
    <cellStyle name="输出 2" xfId="55"/>
    <cellStyle name="20% - 强调文字颜色 2" xfId="56" builtinId="34"/>
    <cellStyle name="40% - 强调文字颜色 2" xfId="57" builtinId="35"/>
    <cellStyle name="千位分隔[0] 2" xfId="58"/>
    <cellStyle name="强调文字颜色 3" xfId="59" builtinId="37"/>
    <cellStyle name="千位分隔[0] 3" xfId="60"/>
    <cellStyle name="强调文字颜色 4" xfId="61" builtinId="41"/>
    <cellStyle name="常规_新报表页" xfId="62"/>
    <cellStyle name="输出 4" xfId="63"/>
    <cellStyle name="20% - 强调文字颜色 4" xfId="64" builtinId="42"/>
    <cellStyle name="计算 3" xfId="65"/>
    <cellStyle name="40% - 强调文字颜色 4" xfId="66" builtinId="43"/>
    <cellStyle name="千位分隔[0] 4" xfId="67"/>
    <cellStyle name="强调文字颜色 5" xfId="68" builtinId="45"/>
    <cellStyle name="计算 4" xfId="69"/>
    <cellStyle name="40% - 强调文字颜色 5" xfId="70" builtinId="47"/>
    <cellStyle name="60% - 着色 6 2" xfId="71"/>
    <cellStyle name="60% - 强调文字颜色 5" xfId="72" builtinId="48"/>
    <cellStyle name="强调文字颜色 6" xfId="73" builtinId="49"/>
    <cellStyle name="适中 2" xfId="74"/>
    <cellStyle name="着色 5 2" xfId="75"/>
    <cellStyle name="40% - 强调文字颜色 6" xfId="76" builtinId="51"/>
    <cellStyle name="60% - 强调文字颜色 6" xfId="77" builtinId="52"/>
    <cellStyle name="20% - 着色 2 3" xfId="78"/>
    <cellStyle name="20% - 着色 3 2" xfId="79"/>
    <cellStyle name="40% - 强调文字颜色 6 2" xfId="80"/>
    <cellStyle name="20% - 强调文字颜色 2 2" xfId="81"/>
    <cellStyle name="20% - 强调文字颜色 3 2" xfId="82"/>
    <cellStyle name="20% - 强调文字颜色 4 2" xfId="83"/>
    <cellStyle name="常规 3" xfId="84"/>
    <cellStyle name="20% - 强调文字颜色 5 2" xfId="85"/>
    <cellStyle name="20% - 强调文字颜色 6 2" xfId="86"/>
    <cellStyle name="20% - 着色 1 2 2" xfId="87"/>
    <cellStyle name="标题 4 4" xfId="88"/>
    <cellStyle name="检查单元格 2" xfId="89"/>
    <cellStyle name="20% - 着色 1 3" xfId="90"/>
    <cellStyle name="20% - 着色 3 2 2" xfId="91"/>
    <cellStyle name="20% - 着色 4 2" xfId="92"/>
    <cellStyle name="20% - 着色 4 2 2" xfId="93"/>
    <cellStyle name="20% - 着色 4 3" xfId="94"/>
    <cellStyle name="20% - 着色 5 2" xfId="95"/>
    <cellStyle name="着色 1 2" xfId="96"/>
    <cellStyle name="20% - 着色 5 2 2" xfId="97"/>
    <cellStyle name="20% - 着色 5 3" xfId="98"/>
    <cellStyle name="千位分隔[0] 2 4 2" xfId="99"/>
    <cellStyle name="20% - 着色 6 2" xfId="100"/>
    <cellStyle name="着色 2 2" xfId="101"/>
    <cellStyle name="20% - 着色 6 2 2" xfId="102"/>
    <cellStyle name="20% - 着色 6 3" xfId="103"/>
    <cellStyle name="40% - 强调文字颜色 1 2" xfId="104"/>
    <cellStyle name="40% - 强调文字颜色 2 2" xfId="105"/>
    <cellStyle name="40% - 强调文字颜色 3 2" xfId="106"/>
    <cellStyle name="40% - 着色 1 2" xfId="107"/>
    <cellStyle name="40% - 着色 1 2 2" xfId="108"/>
    <cellStyle name="40% - 着色 2 3" xfId="109"/>
    <cellStyle name="40% - 着色 1 3" xfId="110"/>
    <cellStyle name="40% - 着色 2 2" xfId="111"/>
    <cellStyle name="40% - 着色 2 2 2" xfId="112"/>
    <cellStyle name="40% - 着色 3 2" xfId="113"/>
    <cellStyle name="40% - 着色 3 2 2" xfId="114"/>
    <cellStyle name="40% - 着色 4 2" xfId="115"/>
    <cellStyle name="40% - 着色 4 2 2" xfId="116"/>
    <cellStyle name="40% - 着色 4 3" xfId="117"/>
    <cellStyle name="40% - 着色 5 2 2" xfId="118"/>
    <cellStyle name="链接单元格 2" xfId="119"/>
    <cellStyle name="40% - 着色 5 3" xfId="120"/>
    <cellStyle name="40% - 着色 6 2" xfId="121"/>
    <cellStyle name="40% - 着色 6 2 2" xfId="122"/>
    <cellStyle name="40% - 着色 6 3" xfId="123"/>
    <cellStyle name="60% - 强调文字颜色 1 2" xfId="124"/>
    <cellStyle name="60% - 强调文字颜色 2 2" xfId="125"/>
    <cellStyle name="常规 5" xfId="126"/>
    <cellStyle name="60% - 强调文字颜色 3 2" xfId="127"/>
    <cellStyle name="60% - 强调文字颜色 4 2" xfId="128"/>
    <cellStyle name="差_64242C78E6F3009AE0530A08AF09009A" xfId="129"/>
    <cellStyle name="60% - 强调文字颜色 5 2" xfId="130"/>
    <cellStyle name="60% - 强调文字颜色 6 2" xfId="131"/>
    <cellStyle name="60% - 着色 1 2" xfId="132"/>
    <cellStyle name="60% - 着色 2 2" xfId="133"/>
    <cellStyle name="60% - 着色 3 2" xfId="134"/>
    <cellStyle name="解释性文本 4" xfId="135"/>
    <cellStyle name="60% - 着色 4 2" xfId="136"/>
    <cellStyle name="常规_64242C78E6FB009AE0530A08AF09009A" xfId="137"/>
    <cellStyle name="60% - 着色 5 2" xfId="138"/>
    <cellStyle name="汇总 3" xfId="139"/>
    <cellStyle name="百分比_EF4B13E29A0421FAE0430A08200E21FA" xfId="140"/>
    <cellStyle name="标题 1 2" xfId="141"/>
    <cellStyle name="标题 1 3" xfId="142"/>
    <cellStyle name="标题 1 4" xfId="143"/>
    <cellStyle name="标题 2 2" xfId="144"/>
    <cellStyle name="标题 2 3" xfId="145"/>
    <cellStyle name="标题 2 4" xfId="146"/>
    <cellStyle name="标题 3 2" xfId="147"/>
    <cellStyle name="标题 3 3" xfId="148"/>
    <cellStyle name="常规_2012年国有资本经营预算收支总表" xfId="149"/>
    <cellStyle name="标题 3 4" xfId="150"/>
    <cellStyle name="标题 4 2" xfId="151"/>
    <cellStyle name="标题 4 3" xfId="152"/>
    <cellStyle name="标题 5" xfId="153"/>
    <cellStyle name="标题 5 2" xfId="154"/>
    <cellStyle name="标题 5 2 2" xfId="155"/>
    <cellStyle name="标题 6" xfId="156"/>
    <cellStyle name="标题 7" xfId="157"/>
    <cellStyle name="差 2" xfId="158"/>
    <cellStyle name="差 3" xfId="159"/>
    <cellStyle name="差 4" xfId="160"/>
    <cellStyle name="差_4901A573031A00CCE0530A08AF0800CC" xfId="161"/>
    <cellStyle name="差_4901E49D450800C2E0530A08AF0800C2" xfId="162"/>
    <cellStyle name="差_615D2EB13C93010EE0530A0804CC5EB5" xfId="163"/>
    <cellStyle name="差_61F0C7FF6ABA0038E0530A0804CC3487" xfId="164"/>
    <cellStyle name="常规 11" xfId="165"/>
    <cellStyle name="常规 2" xfId="166"/>
    <cellStyle name="常规 2 2" xfId="167"/>
    <cellStyle name="常规 2 2 2" xfId="168"/>
    <cellStyle name="常规 2 2 2 2" xfId="169"/>
    <cellStyle name="常规 2 3" xfId="170"/>
    <cellStyle name="常规 2 4" xfId="171"/>
    <cellStyle name="常规 3 2" xfId="172"/>
    <cellStyle name="常规 3 2 2" xfId="173"/>
    <cellStyle name="常规_417C619A877700A6E0530A08AF0800A6" xfId="174"/>
    <cellStyle name="适中 4" xfId="175"/>
    <cellStyle name="常规 3 3" xfId="176"/>
    <cellStyle name="常规 3_6162030C6A600132E0530A0804CCAD99_c" xfId="177"/>
    <cellStyle name="常规 4" xfId="178"/>
    <cellStyle name="常规 4 2" xfId="179"/>
    <cellStyle name="常规 4 2 2" xfId="180"/>
    <cellStyle name="常规 4 3" xfId="181"/>
    <cellStyle name="常规 5 3" xfId="182"/>
    <cellStyle name="常规_64242C78E6F6009AE0530A08AF09009A" xfId="183"/>
    <cellStyle name="常规 6 2" xfId="184"/>
    <cellStyle name="注释 2" xfId="185"/>
    <cellStyle name="常规 6 2 2" xfId="186"/>
    <cellStyle name="常规_442239306334007CE0530A0804CB3F5E" xfId="187"/>
    <cellStyle name="注释 2 2" xfId="188"/>
    <cellStyle name="常规 7" xfId="189"/>
    <cellStyle name="常规 8" xfId="190"/>
    <cellStyle name="常规 9" xfId="191"/>
    <cellStyle name="常规_405C3AAC5CC200BEE0530A08AF0800BE" xfId="192"/>
    <cellStyle name="常规_417D02D353B900DAE0530A08AF0800DA" xfId="193"/>
    <cellStyle name="常规_439B6CFEF4310134E0530A0804CB25FB" xfId="194"/>
    <cellStyle name="常规_4422630BD59E014AE0530A0804CCCC24" xfId="195"/>
    <cellStyle name="常规_64242C78E6F3009AE0530A08AF09009A" xfId="196"/>
    <cellStyle name="好 2" xfId="197"/>
    <cellStyle name="好 3" xfId="198"/>
    <cellStyle name="好 4" xfId="199"/>
    <cellStyle name="好_4901A573031A00CCE0530A08AF0800CC" xfId="200"/>
    <cellStyle name="好_4901E49D450800C2E0530A08AF0800C2" xfId="201"/>
    <cellStyle name="好_615D2EB13C93010EE0530A0804CC5EB5" xfId="202"/>
    <cellStyle name="好_61F0C7FF6ABA0038E0530A0804CC3487" xfId="203"/>
    <cellStyle name="好_64242C78E6F6009AE0530A08AF09009A" xfId="204"/>
    <cellStyle name="汇总 2" xfId="205"/>
    <cellStyle name="汇总 4" xfId="206"/>
    <cellStyle name="检查单元格 3" xfId="207"/>
    <cellStyle name="检查单元格 4" xfId="208"/>
    <cellStyle name="解释性文本 2" xfId="209"/>
    <cellStyle name="解释性文本 3" xfId="210"/>
    <cellStyle name="警告文本 2" xfId="211"/>
    <cellStyle name="警告文本 3" xfId="212"/>
    <cellStyle name="警告文本 4" xfId="213"/>
    <cellStyle name="千位分隔[0] 2 2" xfId="214"/>
    <cellStyle name="强调文字颜色 3 2" xfId="215"/>
    <cellStyle name="千位分隔[0] 2 3" xfId="216"/>
    <cellStyle name="千位分隔[0] 2 4" xfId="217"/>
    <cellStyle name="千位分隔[0] 3 2" xfId="218"/>
    <cellStyle name="强调文字颜色 4 2" xfId="219"/>
    <cellStyle name="千位分隔[0] 3 2 2" xfId="220"/>
    <cellStyle name="强调文字颜色 1 2" xfId="221"/>
    <cellStyle name="强调文字颜色 2 2" xfId="222"/>
    <cellStyle name="强调文字颜色 5 2" xfId="223"/>
    <cellStyle name="强调文字颜色 6 2" xfId="224"/>
    <cellStyle name="适中 3" xfId="225"/>
    <cellStyle name="输入 2" xfId="226"/>
    <cellStyle name="输入 3" xfId="227"/>
    <cellStyle name="输入 4" xfId="228"/>
    <cellStyle name="着色 3 2" xfId="229"/>
    <cellStyle name="着色 4 2" xfId="230"/>
    <cellStyle name="着色 6 2" xfId="231"/>
    <cellStyle name="注释 2 2 2" xfId="232"/>
    <cellStyle name="注释 3" xfId="233"/>
    <cellStyle name="注释 4" xfId="23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tabSelected="1" workbookViewId="0">
      <selection activeCell="C4" sqref="C4:C6"/>
    </sheetView>
  </sheetViews>
  <sheetFormatPr defaultColWidth="6.83333333333333" defaultRowHeight="12"/>
  <cols>
    <col min="1" max="1" width="23.3333333333333" style="255" customWidth="1"/>
    <col min="2" max="2" width="12.8333333333333" style="255" customWidth="1"/>
    <col min="3" max="3" width="11.75" style="255" customWidth="1"/>
    <col min="4" max="4" width="11.5833333333333" style="255" customWidth="1"/>
    <col min="5" max="5" width="7.25" style="255" customWidth="1"/>
    <col min="6" max="6" width="7.5" style="255" customWidth="1"/>
    <col min="7" max="7" width="10.0833333333333" style="255" customWidth="1"/>
    <col min="8" max="8" width="13.25" style="255" customWidth="1"/>
    <col min="9" max="9" width="8.33333333333333" style="255" customWidth="1"/>
    <col min="10" max="10" width="10.25" style="255" customWidth="1"/>
    <col min="11" max="11" width="8.33333333333333" style="255" customWidth="1"/>
    <col min="12" max="12" width="7.75" style="255" customWidth="1"/>
    <col min="13" max="16384" width="6.83333333333333" style="255"/>
  </cols>
  <sheetData>
    <row r="1" ht="42" customHeight="1" spans="1:12">
      <c r="A1" s="256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</row>
    <row r="2" ht="15" customHeight="1" spans="1:12">
      <c r="A2" s="257" t="s">
        <v>1</v>
      </c>
      <c r="B2" s="258"/>
      <c r="C2" s="259"/>
      <c r="D2" s="260"/>
      <c r="E2" s="260"/>
      <c r="F2" s="260"/>
      <c r="G2" s="261"/>
      <c r="H2" s="261"/>
      <c r="I2" s="261"/>
      <c r="J2" s="261"/>
      <c r="K2" s="261"/>
      <c r="L2" s="260" t="s">
        <v>2</v>
      </c>
    </row>
    <row r="3" ht="35.15" customHeight="1" spans="1:12">
      <c r="A3" s="262" t="s">
        <v>3</v>
      </c>
      <c r="B3" s="262"/>
      <c r="C3" s="263" t="s">
        <v>4</v>
      </c>
      <c r="D3" s="263"/>
      <c r="E3" s="263"/>
      <c r="F3" s="263"/>
      <c r="G3" s="263"/>
      <c r="H3" s="263"/>
      <c r="I3" s="263"/>
      <c r="J3" s="263"/>
      <c r="K3" s="263"/>
      <c r="L3" s="263"/>
    </row>
    <row r="4" ht="24" customHeight="1" spans="1:12">
      <c r="A4" s="264" t="s">
        <v>5</v>
      </c>
      <c r="B4" s="264" t="s">
        <v>6</v>
      </c>
      <c r="C4" s="265" t="s">
        <v>7</v>
      </c>
      <c r="D4" s="265" t="s">
        <v>8</v>
      </c>
      <c r="E4" s="266" t="s">
        <v>9</v>
      </c>
      <c r="F4" s="267"/>
      <c r="G4" s="268" t="s">
        <v>10</v>
      </c>
      <c r="H4" s="267"/>
      <c r="I4" s="267"/>
      <c r="J4" s="267"/>
      <c r="K4" s="267"/>
      <c r="L4" s="267"/>
    </row>
    <row r="5" ht="35.15" customHeight="1" spans="1:12">
      <c r="A5" s="264"/>
      <c r="B5" s="264"/>
      <c r="C5" s="264"/>
      <c r="D5" s="264"/>
      <c r="E5" s="269" t="s">
        <v>11</v>
      </c>
      <c r="F5" s="269" t="s">
        <v>12</v>
      </c>
      <c r="G5" s="266" t="s">
        <v>13</v>
      </c>
      <c r="H5" s="267"/>
      <c r="I5" s="269" t="s">
        <v>14</v>
      </c>
      <c r="J5" s="269" t="s">
        <v>15</v>
      </c>
      <c r="K5" s="269" t="s">
        <v>16</v>
      </c>
      <c r="L5" s="265" t="s">
        <v>17</v>
      </c>
    </row>
    <row r="6" ht="23.15" customHeight="1" spans="1:12">
      <c r="A6" s="270"/>
      <c r="B6" s="270"/>
      <c r="C6" s="270"/>
      <c r="D6" s="270"/>
      <c r="E6" s="271"/>
      <c r="F6" s="271"/>
      <c r="G6" s="272" t="s">
        <v>18</v>
      </c>
      <c r="H6" s="272" t="s">
        <v>19</v>
      </c>
      <c r="I6" s="271"/>
      <c r="J6" s="271"/>
      <c r="K6" s="271"/>
      <c r="L6" s="270"/>
    </row>
    <row r="7" ht="30" customHeight="1" spans="1:12">
      <c r="A7" s="175" t="s">
        <v>20</v>
      </c>
      <c r="B7" s="177">
        <f>B8+B9+B10</f>
        <v>78002.49</v>
      </c>
      <c r="C7" s="273" t="s">
        <v>21</v>
      </c>
      <c r="D7" s="177">
        <f>G7+J7</f>
        <v>65760.24</v>
      </c>
      <c r="E7" s="274"/>
      <c r="F7" s="274"/>
      <c r="G7" s="274">
        <f>G8+G9</f>
        <v>65423.58</v>
      </c>
      <c r="H7" s="274">
        <f>H8+H9</f>
        <v>65264.62</v>
      </c>
      <c r="I7" s="274">
        <f t="shared" ref="I7:L7" si="0">I8+I9</f>
        <v>0</v>
      </c>
      <c r="J7" s="274">
        <f t="shared" si="0"/>
        <v>336.66</v>
      </c>
      <c r="K7" s="274">
        <f t="shared" si="0"/>
        <v>0</v>
      </c>
      <c r="L7" s="274">
        <f t="shared" si="0"/>
        <v>0</v>
      </c>
    </row>
    <row r="8" ht="30" customHeight="1" spans="1:12">
      <c r="A8" s="175" t="s">
        <v>22</v>
      </c>
      <c r="B8" s="180">
        <v>76657.83</v>
      </c>
      <c r="C8" s="273" t="s">
        <v>23</v>
      </c>
      <c r="D8" s="177">
        <f t="shared" ref="D8:D12" si="1">G8+J8</f>
        <v>64567.55</v>
      </c>
      <c r="E8" s="274"/>
      <c r="F8" s="274"/>
      <c r="G8" s="274">
        <v>64329.55</v>
      </c>
      <c r="H8" s="274">
        <v>64275.03</v>
      </c>
      <c r="I8" s="274"/>
      <c r="J8" s="274">
        <v>238</v>
      </c>
      <c r="K8" s="274"/>
      <c r="L8" s="274"/>
    </row>
    <row r="9" ht="30" customHeight="1" spans="1:12">
      <c r="A9" s="175" t="s">
        <v>24</v>
      </c>
      <c r="B9" s="182">
        <v>521.06</v>
      </c>
      <c r="C9" s="275" t="s">
        <v>25</v>
      </c>
      <c r="D9" s="177">
        <f t="shared" si="1"/>
        <v>1192.69</v>
      </c>
      <c r="E9" s="274"/>
      <c r="F9" s="274"/>
      <c r="G9" s="274">
        <v>1094.03</v>
      </c>
      <c r="H9" s="274">
        <v>989.59</v>
      </c>
      <c r="I9" s="274"/>
      <c r="J9" s="274">
        <v>98.66</v>
      </c>
      <c r="K9" s="274"/>
      <c r="L9" s="274"/>
    </row>
    <row r="10" ht="30" customHeight="1" spans="1:12">
      <c r="A10" s="175" t="s">
        <v>26</v>
      </c>
      <c r="B10" s="177">
        <v>823.6</v>
      </c>
      <c r="C10" s="275" t="s">
        <v>27</v>
      </c>
      <c r="D10" s="177">
        <f t="shared" si="1"/>
        <v>13339.12</v>
      </c>
      <c r="E10" s="274"/>
      <c r="F10" s="274"/>
      <c r="G10" s="274">
        <f>G11+G12</f>
        <v>12578.91</v>
      </c>
      <c r="H10" s="274">
        <f>H12+H11</f>
        <v>11393.21</v>
      </c>
      <c r="I10" s="274">
        <f t="shared" ref="I10:K10" si="2">I11+I12</f>
        <v>0</v>
      </c>
      <c r="J10" s="274">
        <f t="shared" si="2"/>
        <v>760.21</v>
      </c>
      <c r="K10" s="274">
        <f t="shared" si="2"/>
        <v>0</v>
      </c>
      <c r="L10" s="274"/>
    </row>
    <row r="11" ht="30" customHeight="1" spans="1:12">
      <c r="A11" s="175" t="s">
        <v>28</v>
      </c>
      <c r="B11" s="180">
        <v>0</v>
      </c>
      <c r="C11" s="273" t="s">
        <v>29</v>
      </c>
      <c r="D11" s="177">
        <f t="shared" si="1"/>
        <v>1808.59</v>
      </c>
      <c r="E11" s="274"/>
      <c r="F11" s="274"/>
      <c r="G11" s="274">
        <v>1360.27</v>
      </c>
      <c r="H11" s="274">
        <v>2924.55</v>
      </c>
      <c r="I11" s="274"/>
      <c r="J11" s="274">
        <v>448.32</v>
      </c>
      <c r="K11" s="274"/>
      <c r="L11" s="274"/>
    </row>
    <row r="12" ht="30" customHeight="1" spans="1:12">
      <c r="A12" s="175" t="s">
        <v>30</v>
      </c>
      <c r="B12" s="183">
        <v>1096.87</v>
      </c>
      <c r="C12" s="275" t="s">
        <v>31</v>
      </c>
      <c r="D12" s="177">
        <f t="shared" si="1"/>
        <v>11530.53</v>
      </c>
      <c r="E12" s="274"/>
      <c r="F12" s="274"/>
      <c r="G12" s="274">
        <v>11218.64</v>
      </c>
      <c r="H12" s="274">
        <v>8468.66</v>
      </c>
      <c r="I12" s="274"/>
      <c r="J12" s="274">
        <v>311.89</v>
      </c>
      <c r="K12" s="274"/>
      <c r="L12" s="274"/>
    </row>
    <row r="13" ht="30" customHeight="1" spans="1:12">
      <c r="A13" s="175" t="s">
        <v>32</v>
      </c>
      <c r="B13" s="180">
        <v>0</v>
      </c>
      <c r="C13" s="276"/>
      <c r="D13" s="277"/>
      <c r="E13" s="277"/>
      <c r="F13" s="278"/>
      <c r="G13" s="279"/>
      <c r="H13" s="280"/>
      <c r="I13" s="281"/>
      <c r="J13" s="279"/>
      <c r="K13" s="279"/>
      <c r="L13" s="279"/>
    </row>
    <row r="14" ht="30" customHeight="1" spans="1:12">
      <c r="A14" s="199" t="s">
        <v>33</v>
      </c>
      <c r="B14" s="180">
        <v>0</v>
      </c>
      <c r="C14" s="276"/>
      <c r="D14" s="277"/>
      <c r="E14" s="277"/>
      <c r="F14" s="278"/>
      <c r="G14" s="279"/>
      <c r="H14" s="281"/>
      <c r="I14" s="281"/>
      <c r="J14" s="279"/>
      <c r="K14" s="279"/>
      <c r="L14" s="279"/>
    </row>
    <row r="15" ht="30" customHeight="1" spans="1:12">
      <c r="A15" s="282" t="s">
        <v>34</v>
      </c>
      <c r="B15" s="177">
        <f>B7+B11+B12+B13+B14</f>
        <v>79099.36</v>
      </c>
      <c r="C15" s="283"/>
      <c r="D15" s="284"/>
      <c r="E15" s="285"/>
      <c r="F15" s="285"/>
      <c r="G15" s="279"/>
      <c r="H15" s="279"/>
      <c r="I15" s="279"/>
      <c r="J15" s="279"/>
      <c r="K15" s="279"/>
      <c r="L15" s="279"/>
    </row>
    <row r="16" ht="30" customHeight="1" spans="1:12">
      <c r="A16" s="199" t="s">
        <v>35</v>
      </c>
      <c r="B16" s="180"/>
      <c r="C16" s="286"/>
      <c r="D16" s="287"/>
      <c r="E16" s="285"/>
      <c r="F16" s="285"/>
      <c r="G16" s="279"/>
      <c r="H16" s="279"/>
      <c r="I16" s="279"/>
      <c r="J16" s="279"/>
      <c r="K16" s="279"/>
      <c r="L16" s="279"/>
    </row>
    <row r="17" ht="30" customHeight="1" spans="1:12">
      <c r="A17" s="175" t="s">
        <v>36</v>
      </c>
      <c r="B17" s="183"/>
      <c r="C17" s="286"/>
      <c r="D17" s="288"/>
      <c r="E17" s="285"/>
      <c r="F17" s="285"/>
      <c r="G17" s="279"/>
      <c r="H17" s="279"/>
      <c r="I17" s="279"/>
      <c r="J17" s="279"/>
      <c r="K17" s="279"/>
      <c r="L17" s="279"/>
    </row>
    <row r="18" ht="30" customHeight="1" spans="1:12">
      <c r="A18" s="175" t="s">
        <v>37</v>
      </c>
      <c r="B18" s="183"/>
      <c r="C18" s="286"/>
      <c r="D18" s="287"/>
      <c r="E18" s="285"/>
      <c r="F18" s="285"/>
      <c r="G18" s="279"/>
      <c r="H18" s="279"/>
      <c r="I18" s="279"/>
      <c r="J18" s="279"/>
      <c r="K18" s="279"/>
      <c r="L18" s="279"/>
    </row>
    <row r="19" ht="30" customHeight="1" spans="1:12">
      <c r="A19" s="175" t="s">
        <v>38</v>
      </c>
      <c r="B19" s="289"/>
      <c r="C19" s="286"/>
      <c r="D19" s="201"/>
      <c r="E19" s="285"/>
      <c r="F19" s="285"/>
      <c r="G19" s="279"/>
      <c r="H19" s="279"/>
      <c r="I19" s="279"/>
      <c r="J19" s="279"/>
      <c r="K19" s="279"/>
      <c r="L19" s="279"/>
    </row>
    <row r="20" ht="24" customHeight="1" spans="1:12">
      <c r="A20" s="197" t="s">
        <v>39</v>
      </c>
      <c r="B20" s="183">
        <f>B15+B19</f>
        <v>79099.36</v>
      </c>
      <c r="C20" s="290" t="s">
        <v>40</v>
      </c>
      <c r="D20" s="183">
        <f>D7+D10</f>
        <v>79099.36</v>
      </c>
      <c r="E20" s="274"/>
      <c r="F20" s="274"/>
      <c r="G20" s="274">
        <f>G7+G10</f>
        <v>78002.49</v>
      </c>
      <c r="H20" s="274">
        <f>H7+H10</f>
        <v>76657.83</v>
      </c>
      <c r="I20" s="274">
        <f t="shared" ref="I20:L20" si="3">I7+I10</f>
        <v>0</v>
      </c>
      <c r="J20" s="274">
        <f t="shared" si="3"/>
        <v>1096.87</v>
      </c>
      <c r="K20" s="274">
        <f t="shared" si="3"/>
        <v>0</v>
      </c>
      <c r="L20" s="274">
        <f t="shared" si="3"/>
        <v>0</v>
      </c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 verticalCentered="1"/>
  <pageMargins left="0" right="0" top="0" bottom="0" header="0.511811023622047" footer="0.511811023622047"/>
  <pageSetup paperSize="9" scale="90" orientation="landscape"/>
  <headerFooter alignWithMargins="0"/>
  <ignoredErrors>
    <ignoredError sqref="H10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C12" sqref="A1:C12"/>
    </sheetView>
  </sheetViews>
  <sheetFormatPr defaultColWidth="8.83333333333333" defaultRowHeight="15" outlineLevelCol="3"/>
  <cols>
    <col min="1" max="1" width="35.3333333333333" style="15" customWidth="1"/>
    <col min="2" max="2" width="35.5" style="15" customWidth="1"/>
    <col min="3" max="3" width="30.5" style="15" customWidth="1"/>
    <col min="4" max="16384" width="8.83333333333333" style="15"/>
  </cols>
  <sheetData>
    <row r="1" ht="42" customHeight="1" spans="1:3">
      <c r="A1" s="16" t="s">
        <v>227</v>
      </c>
      <c r="B1" s="16"/>
      <c r="C1" s="16"/>
    </row>
    <row r="2" customHeight="1" spans="1:3">
      <c r="A2" s="17" t="s">
        <v>1</v>
      </c>
      <c r="B2" s="18"/>
      <c r="C2" s="19" t="s">
        <v>2</v>
      </c>
    </row>
    <row r="3" ht="20.15" customHeight="1" spans="1:3">
      <c r="A3" s="20" t="s">
        <v>95</v>
      </c>
      <c r="B3" s="20" t="s">
        <v>43</v>
      </c>
      <c r="C3" s="20" t="s">
        <v>228</v>
      </c>
    </row>
    <row r="4" ht="20.15" customHeight="1" spans="1:4">
      <c r="A4" s="20" t="s">
        <v>67</v>
      </c>
      <c r="B4" s="20" t="s">
        <v>67</v>
      </c>
      <c r="C4" s="20">
        <v>1</v>
      </c>
      <c r="D4" s="21"/>
    </row>
    <row r="5" ht="20.15" customHeight="1" spans="1:4">
      <c r="A5" s="20">
        <v>2050101</v>
      </c>
      <c r="B5" s="22" t="s">
        <v>70</v>
      </c>
      <c r="C5" s="23">
        <v>2510.115</v>
      </c>
      <c r="D5" s="21"/>
    </row>
    <row r="6" ht="20.15" customHeight="1" spans="1:4">
      <c r="A6" s="20">
        <v>2050201</v>
      </c>
      <c r="B6" s="22" t="s">
        <v>72</v>
      </c>
      <c r="C6" s="23">
        <v>687</v>
      </c>
      <c r="D6" s="21"/>
    </row>
    <row r="7" ht="20.15" customHeight="1" spans="1:4">
      <c r="A7" s="20">
        <v>2050202</v>
      </c>
      <c r="B7" s="22" t="s">
        <v>73</v>
      </c>
      <c r="C7" s="23">
        <v>4277.6476</v>
      </c>
      <c r="D7" s="21"/>
    </row>
    <row r="8" ht="20.15" customHeight="1" spans="1:4">
      <c r="A8" s="20">
        <v>2050203</v>
      </c>
      <c r="B8" s="22" t="s">
        <v>75</v>
      </c>
      <c r="C8" s="23">
        <v>2000.091089</v>
      </c>
      <c r="D8" s="21"/>
    </row>
    <row r="9" ht="20.15" customHeight="1" spans="1:4">
      <c r="A9" s="20">
        <v>2080505</v>
      </c>
      <c r="B9" s="22" t="s">
        <v>87</v>
      </c>
      <c r="C9" s="23">
        <v>26.047</v>
      </c>
      <c r="D9" s="21"/>
    </row>
    <row r="10" ht="20.15" customHeight="1" spans="1:4">
      <c r="A10" s="20">
        <v>2080801</v>
      </c>
      <c r="B10" s="22" t="s">
        <v>88</v>
      </c>
      <c r="C10" s="23">
        <v>1.572</v>
      </c>
      <c r="D10" s="21"/>
    </row>
    <row r="11" ht="20.15" customHeight="1" spans="1:4">
      <c r="A11" s="20">
        <v>2101101</v>
      </c>
      <c r="B11" s="22" t="s">
        <v>91</v>
      </c>
      <c r="C11" s="23">
        <v>9.6316</v>
      </c>
      <c r="D11" s="21"/>
    </row>
    <row r="12" ht="20.15" customHeight="1" spans="1:4">
      <c r="A12" s="20">
        <v>2210201</v>
      </c>
      <c r="B12" s="22" t="s">
        <v>93</v>
      </c>
      <c r="C12" s="23">
        <v>15.633</v>
      </c>
      <c r="D12" s="21"/>
    </row>
    <row r="13" ht="19.5" customHeight="1"/>
    <row r="14" ht="19.5" customHeight="1"/>
    <row r="15" ht="19.5" customHeight="1"/>
    <row r="16" ht="19.5" customHeight="1"/>
    <row r="17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A3" sqref="A3:G3"/>
    </sheetView>
  </sheetViews>
  <sheetFormatPr defaultColWidth="8.83333333333333" defaultRowHeight="15"/>
  <cols>
    <col min="1" max="1" width="9.33333333333333" style="1" customWidth="1"/>
    <col min="2" max="2" width="6.58333333333333" style="1" customWidth="1"/>
    <col min="3" max="3" width="2.08333333333333" style="1" customWidth="1"/>
    <col min="4" max="4" width="9" style="1" customWidth="1"/>
    <col min="5" max="5" width="1" style="1" customWidth="1"/>
    <col min="6" max="6" width="6.58333333333333" style="1" customWidth="1"/>
    <col min="7" max="7" width="10.8333333333333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08333333333333" style="1" customWidth="1"/>
    <col min="15" max="15" width="1.33333333333333" style="1" customWidth="1"/>
    <col min="16" max="16" width="1.83333333333333" style="1" customWidth="1"/>
    <col min="17" max="17" width="9" style="1"/>
    <col min="18" max="18" width="7.5" style="1" customWidth="1"/>
    <col min="19" max="19" width="9" style="1" hidden="1" customWidth="1"/>
    <col min="20" max="20" width="5.08333333333333" style="1" customWidth="1"/>
    <col min="21" max="32" width="9" style="1"/>
    <col min="33" max="16384" width="8.83333333333333" style="1"/>
  </cols>
  <sheetData>
    <row r="1" ht="42" customHeight="1" spans="1:20">
      <c r="A1" s="2" t="s">
        <v>229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2" t="s">
        <v>2</v>
      </c>
    </row>
    <row r="3" ht="19" customHeight="1" spans="1:20">
      <c r="A3" s="5" t="s">
        <v>230</v>
      </c>
      <c r="B3" s="5"/>
      <c r="C3" s="5"/>
      <c r="D3" s="5"/>
      <c r="E3" s="5"/>
      <c r="F3" s="5"/>
      <c r="G3" s="5"/>
      <c r="H3" s="6" t="s">
        <v>231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232</v>
      </c>
      <c r="B4" s="5"/>
      <c r="C4" s="5"/>
      <c r="D4" s="5"/>
      <c r="E4" s="5"/>
      <c r="F4" s="5"/>
      <c r="G4" s="5"/>
      <c r="H4" s="6" t="s">
        <v>233</v>
      </c>
      <c r="I4" s="5"/>
      <c r="J4" s="5" t="s">
        <v>234</v>
      </c>
      <c r="K4" s="5"/>
      <c r="L4" s="5"/>
      <c r="M4" s="5"/>
      <c r="N4" s="5" t="s">
        <v>235</v>
      </c>
      <c r="O4" s="5"/>
      <c r="P4" s="5"/>
      <c r="Q4" s="5"/>
      <c r="R4" s="5"/>
      <c r="S4" s="5"/>
      <c r="T4" s="5"/>
    </row>
    <row r="5" ht="19" customHeight="1" spans="1:20">
      <c r="A5" s="7" t="s">
        <v>236</v>
      </c>
      <c r="B5" s="7" t="s">
        <v>237</v>
      </c>
      <c r="C5" s="7"/>
      <c r="D5" s="7"/>
      <c r="E5" s="7"/>
      <c r="F5" s="7"/>
      <c r="G5" s="7"/>
      <c r="H5" s="7" t="s">
        <v>238</v>
      </c>
      <c r="I5" s="7"/>
      <c r="J5" s="7" t="s">
        <v>239</v>
      </c>
      <c r="K5" s="7"/>
      <c r="L5" s="7"/>
      <c r="M5" s="7"/>
      <c r="N5" s="7" t="s">
        <v>240</v>
      </c>
      <c r="O5" s="7"/>
      <c r="P5" s="7"/>
      <c r="Q5" s="7"/>
      <c r="R5" s="7"/>
      <c r="S5" s="7"/>
      <c r="T5" s="7"/>
    </row>
    <row r="6" ht="19" customHeight="1" spans="1:20">
      <c r="A6" s="7"/>
      <c r="B6" s="7" t="s">
        <v>241</v>
      </c>
      <c r="C6" s="7"/>
      <c r="D6" s="7"/>
      <c r="E6" s="7"/>
      <c r="F6" s="7"/>
      <c r="G6" s="7"/>
      <c r="H6" s="7" t="s">
        <v>242</v>
      </c>
      <c r="I6" s="7"/>
      <c r="J6" s="7" t="s">
        <v>243</v>
      </c>
      <c r="K6" s="7"/>
      <c r="L6" s="7"/>
      <c r="M6" s="7"/>
      <c r="N6" s="7" t="s">
        <v>244</v>
      </c>
      <c r="O6" s="7"/>
      <c r="P6" s="7"/>
      <c r="Q6" s="7"/>
      <c r="R6" s="7"/>
      <c r="S6" s="7"/>
      <c r="T6" s="7"/>
    </row>
    <row r="7" ht="31" customHeight="1" spans="1:20">
      <c r="A7" s="7"/>
      <c r="B7" s="7" t="s">
        <v>245</v>
      </c>
      <c r="C7" s="7"/>
      <c r="D7" s="7"/>
      <c r="E7" s="7"/>
      <c r="F7" s="7"/>
      <c r="G7" s="7"/>
      <c r="H7" s="7" t="s">
        <v>246</v>
      </c>
      <c r="I7" s="7">
        <v>9089.95</v>
      </c>
      <c r="J7" s="7" t="s">
        <v>247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248</v>
      </c>
      <c r="C8" s="7"/>
      <c r="D8" s="7"/>
      <c r="E8" s="7"/>
      <c r="F8" s="7"/>
      <c r="G8" s="7"/>
      <c r="H8" s="7" t="s">
        <v>96</v>
      </c>
      <c r="I8" s="7">
        <v>9089.95</v>
      </c>
      <c r="J8" s="7" t="s">
        <v>249</v>
      </c>
      <c r="K8" s="7"/>
      <c r="L8" s="7"/>
      <c r="M8" s="7"/>
      <c r="N8" s="7"/>
      <c r="O8" s="7"/>
      <c r="P8" s="7"/>
      <c r="Q8" s="7" t="s">
        <v>250</v>
      </c>
      <c r="R8" s="7"/>
      <c r="S8" s="7"/>
      <c r="T8" s="7"/>
    </row>
    <row r="9" ht="19" customHeight="1" spans="1:20">
      <c r="A9" s="7"/>
      <c r="B9" s="7" t="s">
        <v>251</v>
      </c>
      <c r="C9" s="7"/>
      <c r="D9" s="7"/>
      <c r="E9" s="7"/>
      <c r="F9" s="7"/>
      <c r="G9" s="7"/>
      <c r="H9" s="7" t="s">
        <v>252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253</v>
      </c>
      <c r="C10" s="7"/>
      <c r="D10" s="7"/>
      <c r="E10" s="7"/>
      <c r="F10" s="7"/>
      <c r="G10" s="7"/>
      <c r="H10" s="7" t="s">
        <v>254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255</v>
      </c>
      <c r="B11" s="7" t="s">
        <v>256</v>
      </c>
      <c r="C11" s="7"/>
      <c r="D11" s="7"/>
      <c r="E11" s="7"/>
      <c r="F11" s="7"/>
      <c r="G11" s="7"/>
      <c r="H11" s="7" t="s">
        <v>257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258</v>
      </c>
      <c r="C12" s="7"/>
      <c r="D12" s="7" t="s">
        <v>259</v>
      </c>
      <c r="E12" s="7"/>
      <c r="F12" s="7" t="s">
        <v>260</v>
      </c>
      <c r="G12" s="7"/>
      <c r="H12" s="7" t="s">
        <v>261</v>
      </c>
      <c r="I12" s="7"/>
      <c r="J12" s="7"/>
      <c r="K12" s="7"/>
      <c r="L12" s="7"/>
      <c r="M12" s="7"/>
      <c r="N12" s="7"/>
      <c r="O12" s="7"/>
      <c r="P12" s="7" t="s">
        <v>262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263</v>
      </c>
      <c r="E13" s="7"/>
      <c r="F13" s="7" t="s">
        <v>264</v>
      </c>
      <c r="G13" s="7"/>
      <c r="H13" s="7" t="s">
        <v>257</v>
      </c>
      <c r="I13" s="7"/>
      <c r="J13" s="7"/>
      <c r="K13" s="7"/>
      <c r="L13" s="7"/>
      <c r="M13" s="7"/>
      <c r="N13" s="7"/>
      <c r="O13" s="7"/>
      <c r="P13" s="10" t="s">
        <v>257</v>
      </c>
      <c r="Q13" s="13"/>
      <c r="R13" s="13"/>
      <c r="S13" s="13"/>
      <c r="T13" s="14"/>
    </row>
    <row r="14" ht="19" customHeight="1" spans="1:20">
      <c r="A14" s="7"/>
      <c r="B14" s="7"/>
      <c r="C14" s="7"/>
      <c r="D14" s="7"/>
      <c r="E14" s="7"/>
      <c r="F14" s="7" t="s">
        <v>265</v>
      </c>
      <c r="G14" s="7"/>
      <c r="H14" s="7" t="s">
        <v>257</v>
      </c>
      <c r="I14" s="7"/>
      <c r="J14" s="7"/>
      <c r="K14" s="7"/>
      <c r="L14" s="7"/>
      <c r="M14" s="7"/>
      <c r="N14" s="7"/>
      <c r="O14" s="7"/>
      <c r="P14" s="10" t="s">
        <v>257</v>
      </c>
      <c r="Q14" s="13"/>
      <c r="R14" s="13"/>
      <c r="S14" s="13"/>
      <c r="T14" s="14"/>
    </row>
    <row r="15" ht="19" customHeight="1" spans="1:20">
      <c r="A15" s="7"/>
      <c r="B15" s="7"/>
      <c r="C15" s="7"/>
      <c r="D15" s="7"/>
      <c r="E15" s="7"/>
      <c r="F15" s="7" t="s">
        <v>266</v>
      </c>
      <c r="G15" s="7"/>
      <c r="H15" s="7" t="s">
        <v>257</v>
      </c>
      <c r="I15" s="7"/>
      <c r="J15" s="7"/>
      <c r="K15" s="7"/>
      <c r="L15" s="7"/>
      <c r="M15" s="7"/>
      <c r="N15" s="7"/>
      <c r="O15" s="7"/>
      <c r="P15" s="10" t="s">
        <v>257</v>
      </c>
      <c r="Q15" s="13"/>
      <c r="R15" s="13"/>
      <c r="S15" s="13"/>
      <c r="T15" s="14"/>
    </row>
    <row r="16" ht="19" customHeight="1" spans="1:20">
      <c r="A16" s="7"/>
      <c r="B16" s="7"/>
      <c r="C16" s="7"/>
      <c r="D16" s="7"/>
      <c r="E16" s="7"/>
      <c r="F16" s="7" t="s">
        <v>267</v>
      </c>
      <c r="G16" s="7"/>
      <c r="H16" s="7" t="s">
        <v>257</v>
      </c>
      <c r="I16" s="7"/>
      <c r="J16" s="7"/>
      <c r="K16" s="7"/>
      <c r="L16" s="7"/>
      <c r="M16" s="7"/>
      <c r="N16" s="7"/>
      <c r="O16" s="7"/>
      <c r="P16" s="10" t="s">
        <v>257</v>
      </c>
      <c r="Q16" s="13"/>
      <c r="R16" s="13"/>
      <c r="S16" s="13"/>
      <c r="T16" s="14"/>
    </row>
    <row r="17" ht="19" customHeight="1" spans="1:20">
      <c r="A17" s="7"/>
      <c r="B17" s="7"/>
      <c r="C17" s="7"/>
      <c r="D17" s="7" t="s">
        <v>268</v>
      </c>
      <c r="E17" s="7"/>
      <c r="F17" s="7" t="s">
        <v>269</v>
      </c>
      <c r="G17" s="7"/>
      <c r="H17" s="7" t="s">
        <v>257</v>
      </c>
      <c r="I17" s="7"/>
      <c r="J17" s="7"/>
      <c r="K17" s="7"/>
      <c r="L17" s="7"/>
      <c r="M17" s="7"/>
      <c r="N17" s="7"/>
      <c r="O17" s="7"/>
      <c r="P17" s="10" t="s">
        <v>257</v>
      </c>
      <c r="Q17" s="13"/>
      <c r="R17" s="13"/>
      <c r="S17" s="13"/>
      <c r="T17" s="14"/>
    </row>
    <row r="18" ht="19" customHeight="1" spans="1:20">
      <c r="A18" s="7"/>
      <c r="B18" s="7"/>
      <c r="C18" s="7"/>
      <c r="D18" s="7"/>
      <c r="E18" s="7"/>
      <c r="F18" s="7" t="s">
        <v>270</v>
      </c>
      <c r="G18" s="7"/>
      <c r="H18" s="7" t="s">
        <v>257</v>
      </c>
      <c r="I18" s="7"/>
      <c r="J18" s="7"/>
      <c r="K18" s="7"/>
      <c r="L18" s="7"/>
      <c r="M18" s="7"/>
      <c r="N18" s="7"/>
      <c r="O18" s="7"/>
      <c r="P18" s="10" t="s">
        <v>257</v>
      </c>
      <c r="Q18" s="13"/>
      <c r="R18" s="13"/>
      <c r="S18" s="13"/>
      <c r="T18" s="14"/>
    </row>
    <row r="19" ht="19" customHeight="1" spans="1:20">
      <c r="A19" s="7"/>
      <c r="B19" s="7"/>
      <c r="C19" s="7"/>
      <c r="D19" s="7"/>
      <c r="E19" s="7"/>
      <c r="F19" s="7" t="s">
        <v>271</v>
      </c>
      <c r="G19" s="7"/>
      <c r="H19" s="7" t="s">
        <v>257</v>
      </c>
      <c r="I19" s="7"/>
      <c r="J19" s="7"/>
      <c r="K19" s="7"/>
      <c r="L19" s="7"/>
      <c r="M19" s="7"/>
      <c r="N19" s="7"/>
      <c r="O19" s="7"/>
      <c r="P19" s="10" t="s">
        <v>257</v>
      </c>
      <c r="Q19" s="13"/>
      <c r="R19" s="13"/>
      <c r="S19" s="13"/>
      <c r="T19" s="14"/>
    </row>
    <row r="20" ht="19" customHeight="1" spans="1:20">
      <c r="A20" s="7"/>
      <c r="B20" s="7"/>
      <c r="C20" s="7"/>
      <c r="D20" s="7"/>
      <c r="E20" s="7"/>
      <c r="F20" s="7" t="s">
        <v>272</v>
      </c>
      <c r="G20" s="7"/>
      <c r="H20" s="7" t="s">
        <v>257</v>
      </c>
      <c r="I20" s="7"/>
      <c r="J20" s="7"/>
      <c r="K20" s="7"/>
      <c r="L20" s="7"/>
      <c r="M20" s="7"/>
      <c r="N20" s="7"/>
      <c r="O20" s="7"/>
      <c r="P20" s="10" t="s">
        <v>257</v>
      </c>
      <c r="Q20" s="13"/>
      <c r="R20" s="13"/>
      <c r="S20" s="13"/>
      <c r="T20" s="14"/>
    </row>
    <row r="21" ht="19" customHeight="1" spans="1:20">
      <c r="A21" s="7"/>
      <c r="B21" s="7"/>
      <c r="C21" s="7"/>
      <c r="D21" s="7" t="s">
        <v>273</v>
      </c>
      <c r="E21" s="7"/>
      <c r="F21" s="7" t="s">
        <v>274</v>
      </c>
      <c r="G21" s="7"/>
      <c r="H21" s="7" t="s">
        <v>275</v>
      </c>
      <c r="I21" s="7"/>
      <c r="J21" s="7"/>
      <c r="K21" s="7"/>
      <c r="L21" s="7"/>
      <c r="M21" s="7"/>
      <c r="N21" s="7"/>
      <c r="O21" s="7"/>
      <c r="P21" s="7" t="s">
        <v>275</v>
      </c>
      <c r="Q21" s="7"/>
      <c r="R21" s="7"/>
      <c r="S21" s="7"/>
      <c r="T21" s="7"/>
    </row>
    <row r="22" ht="11.15" customHeight="1" spans="1:20">
      <c r="A22" s="8"/>
      <c r="B22" s="8"/>
      <c r="C22" s="8"/>
      <c r="D22" s="8"/>
      <c r="E22" s="8"/>
      <c r="F22" s="8"/>
      <c r="G22" s="8"/>
      <c r="H22" s="9"/>
      <c r="I22" s="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1"/>
  <sheetViews>
    <sheetView showGridLines="0" showZeros="0" workbookViewId="0">
      <selection activeCell="A1" sqref="A1:V21"/>
    </sheetView>
  </sheetViews>
  <sheetFormatPr defaultColWidth="6.83333333333333" defaultRowHeight="12"/>
  <cols>
    <col min="1" max="1" width="4.5" style="236" customWidth="1"/>
    <col min="2" max="3" width="3.5" style="236" customWidth="1"/>
    <col min="4" max="4" width="20.5833333333333" style="236" customWidth="1"/>
    <col min="5" max="5" width="11.75" style="236" customWidth="1"/>
    <col min="6" max="6" width="10.75" style="236" customWidth="1"/>
    <col min="7" max="7" width="9.75" style="236" customWidth="1"/>
    <col min="8" max="8" width="13.8333333333333" style="236" customWidth="1"/>
    <col min="9" max="9" width="12.0833333333333" style="236" customWidth="1"/>
    <col min="10" max="10" width="8.75" style="236" customWidth="1"/>
    <col min="11" max="11" width="7.5" style="236" customWidth="1"/>
    <col min="12" max="12" width="9.75" style="236" customWidth="1"/>
    <col min="13" max="13" width="7.5" style="236" customWidth="1"/>
    <col min="14" max="14" width="10.25" style="236" customWidth="1"/>
    <col min="15" max="15" width="6.33333333333333" style="236" customWidth="1"/>
    <col min="16" max="16" width="9.33333333333333" style="236" customWidth="1"/>
    <col min="17" max="20" width="9.58333333333333" style="236" customWidth="1"/>
    <col min="21" max="21" width="11.0833333333333" style="236" customWidth="1"/>
    <col min="22" max="22" width="7.5" style="236" customWidth="1"/>
    <col min="23" max="251" width="6.83333333333333" style="236" customWidth="1"/>
    <col min="252" max="16384" width="6.83333333333333" style="236"/>
  </cols>
  <sheetData>
    <row r="1" ht="27.5" spans="1:22">
      <c r="A1" s="237" t="s">
        <v>41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</row>
    <row r="2" ht="13" spans="1:22">
      <c r="A2" s="238" t="s">
        <v>1</v>
      </c>
      <c r="B2" s="238"/>
      <c r="C2" s="238"/>
      <c r="D2" s="238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V2" s="253" t="s">
        <v>2</v>
      </c>
    </row>
    <row r="3" spans="1:22">
      <c r="A3" s="240" t="s">
        <v>42</v>
      </c>
      <c r="B3" s="240"/>
      <c r="C3" s="240"/>
      <c r="D3" s="241" t="s">
        <v>43</v>
      </c>
      <c r="E3" s="242" t="s">
        <v>44</v>
      </c>
      <c r="F3" s="242" t="s">
        <v>45</v>
      </c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 t="s">
        <v>46</v>
      </c>
      <c r="T3" s="242"/>
      <c r="U3" s="242" t="s">
        <v>47</v>
      </c>
      <c r="V3" s="242" t="s">
        <v>17</v>
      </c>
    </row>
    <row r="4" spans="1:22">
      <c r="A4" s="240"/>
      <c r="B4" s="240"/>
      <c r="C4" s="240"/>
      <c r="D4" s="241"/>
      <c r="E4" s="242"/>
      <c r="F4" s="242" t="s">
        <v>8</v>
      </c>
      <c r="G4" s="242" t="s">
        <v>48</v>
      </c>
      <c r="H4" s="242"/>
      <c r="I4" s="242"/>
      <c r="J4" s="242" t="s">
        <v>49</v>
      </c>
      <c r="K4" s="242"/>
      <c r="L4" s="242"/>
      <c r="M4" s="242"/>
      <c r="N4" s="242"/>
      <c r="O4" s="242"/>
      <c r="P4" s="242" t="s">
        <v>50</v>
      </c>
      <c r="Q4" s="242" t="s">
        <v>51</v>
      </c>
      <c r="R4" s="242" t="s">
        <v>52</v>
      </c>
      <c r="S4" s="242" t="s">
        <v>53</v>
      </c>
      <c r="T4" s="242" t="s">
        <v>54</v>
      </c>
      <c r="U4" s="242"/>
      <c r="V4" s="242"/>
    </row>
    <row r="5" spans="1:22">
      <c r="A5" s="243" t="s">
        <v>55</v>
      </c>
      <c r="B5" s="243" t="s">
        <v>56</v>
      </c>
      <c r="C5" s="243" t="s">
        <v>57</v>
      </c>
      <c r="D5" s="241"/>
      <c r="E5" s="242"/>
      <c r="F5" s="242"/>
      <c r="G5" s="242" t="s">
        <v>58</v>
      </c>
      <c r="H5" s="242" t="s">
        <v>59</v>
      </c>
      <c r="I5" s="242" t="s">
        <v>60</v>
      </c>
      <c r="J5" s="242" t="s">
        <v>61</v>
      </c>
      <c r="K5" s="242" t="s">
        <v>62</v>
      </c>
      <c r="L5" s="242" t="s">
        <v>63</v>
      </c>
      <c r="M5" s="242" t="s">
        <v>64</v>
      </c>
      <c r="N5" s="242" t="s">
        <v>65</v>
      </c>
      <c r="O5" s="242" t="s">
        <v>66</v>
      </c>
      <c r="P5" s="242"/>
      <c r="Q5" s="242"/>
      <c r="R5" s="242"/>
      <c r="S5" s="242"/>
      <c r="T5" s="242"/>
      <c r="U5" s="242"/>
      <c r="V5" s="242"/>
    </row>
    <row r="6" spans="1:22">
      <c r="A6" s="243"/>
      <c r="B6" s="243"/>
      <c r="C6" s="243"/>
      <c r="D6" s="241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</row>
    <row r="7" ht="27" customHeight="1" spans="1:22">
      <c r="A7" s="244" t="s">
        <v>67</v>
      </c>
      <c r="B7" s="244" t="s">
        <v>67</v>
      </c>
      <c r="C7" s="244" t="s">
        <v>67</v>
      </c>
      <c r="D7" s="244" t="s">
        <v>67</v>
      </c>
      <c r="E7" s="240">
        <v>1</v>
      </c>
      <c r="F7" s="240">
        <f t="shared" ref="F7" si="0">E7+1</f>
        <v>2</v>
      </c>
      <c r="G7" s="240">
        <f t="shared" ref="G7:V7" si="1">F7+1</f>
        <v>3</v>
      </c>
      <c r="H7" s="240"/>
      <c r="I7" s="240">
        <f>H7+1</f>
        <v>1</v>
      </c>
      <c r="J7" s="240">
        <f t="shared" si="1"/>
        <v>2</v>
      </c>
      <c r="K7" s="240">
        <f t="shared" si="1"/>
        <v>3</v>
      </c>
      <c r="L7" s="240">
        <f t="shared" si="1"/>
        <v>4</v>
      </c>
      <c r="M7" s="240">
        <f t="shared" si="1"/>
        <v>5</v>
      </c>
      <c r="N7" s="240">
        <f t="shared" si="1"/>
        <v>6</v>
      </c>
      <c r="O7" s="240">
        <f t="shared" si="1"/>
        <v>7</v>
      </c>
      <c r="P7" s="240">
        <f t="shared" si="1"/>
        <v>8</v>
      </c>
      <c r="Q7" s="240">
        <f t="shared" si="1"/>
        <v>9</v>
      </c>
      <c r="R7" s="240">
        <f t="shared" si="1"/>
        <v>10</v>
      </c>
      <c r="S7" s="240">
        <f t="shared" si="1"/>
        <v>11</v>
      </c>
      <c r="T7" s="240">
        <f t="shared" si="1"/>
        <v>12</v>
      </c>
      <c r="U7" s="240">
        <f t="shared" si="1"/>
        <v>13</v>
      </c>
      <c r="V7" s="240">
        <f t="shared" si="1"/>
        <v>14</v>
      </c>
    </row>
    <row r="8" ht="27" customHeight="1" spans="1:22">
      <c r="A8" s="244"/>
      <c r="B8" s="244"/>
      <c r="C8" s="244"/>
      <c r="D8" s="244" t="s">
        <v>8</v>
      </c>
      <c r="E8" s="245">
        <f>SUM(E9:E21)</f>
        <v>79099.3648</v>
      </c>
      <c r="F8" s="245">
        <f t="shared" ref="F8:V8" si="2">SUM(F9:F21)</f>
        <v>78002.4973</v>
      </c>
      <c r="G8" s="245">
        <f t="shared" si="2"/>
        <v>76657.8325</v>
      </c>
      <c r="H8" s="245">
        <f t="shared" si="2"/>
        <v>69292.9449</v>
      </c>
      <c r="I8" s="245">
        <f t="shared" si="2"/>
        <v>7364.8876</v>
      </c>
      <c r="J8" s="245">
        <f t="shared" si="2"/>
        <v>521.0648</v>
      </c>
      <c r="K8" s="245">
        <f t="shared" si="2"/>
        <v>0</v>
      </c>
      <c r="L8" s="245">
        <f t="shared" si="2"/>
        <v>463.9994</v>
      </c>
      <c r="M8" s="245">
        <f t="shared" si="2"/>
        <v>0</v>
      </c>
      <c r="N8" s="245">
        <f t="shared" si="2"/>
        <v>57.0654</v>
      </c>
      <c r="O8" s="245">
        <f t="shared" si="2"/>
        <v>0</v>
      </c>
      <c r="P8" s="245">
        <f t="shared" si="2"/>
        <v>823.6</v>
      </c>
      <c r="Q8" s="245">
        <f t="shared" si="2"/>
        <v>0</v>
      </c>
      <c r="R8" s="245">
        <f t="shared" si="2"/>
        <v>0</v>
      </c>
      <c r="S8" s="245">
        <f t="shared" si="2"/>
        <v>0</v>
      </c>
      <c r="T8" s="245">
        <f t="shared" si="2"/>
        <v>0</v>
      </c>
      <c r="U8" s="245">
        <f t="shared" si="2"/>
        <v>1096.8675</v>
      </c>
      <c r="V8" s="245">
        <f t="shared" si="2"/>
        <v>0</v>
      </c>
    </row>
    <row r="9" ht="27" customHeight="1" spans="1:22">
      <c r="A9" s="246" t="s">
        <v>68</v>
      </c>
      <c r="B9" s="246" t="s">
        <v>69</v>
      </c>
      <c r="C9" s="246" t="s">
        <v>69</v>
      </c>
      <c r="D9" s="247" t="s">
        <v>70</v>
      </c>
      <c r="E9" s="218">
        <f>F9+S9+U9+V9</f>
        <v>2510.115</v>
      </c>
      <c r="F9" s="218">
        <f>G9+J9+P9+Q9</f>
        <v>2510.115</v>
      </c>
      <c r="G9" s="218">
        <f>H9+I9</f>
        <v>2510.115</v>
      </c>
      <c r="H9" s="248">
        <v>2510.115</v>
      </c>
      <c r="I9" s="250">
        <v>0</v>
      </c>
      <c r="J9" s="218">
        <f>K9+L9+M9+N9+O9</f>
        <v>0</v>
      </c>
      <c r="K9" s="218"/>
      <c r="L9" s="248">
        <v>0</v>
      </c>
      <c r="M9" s="218"/>
      <c r="N9" s="251">
        <v>0</v>
      </c>
      <c r="O9" s="218"/>
      <c r="P9" s="251">
        <v>0</v>
      </c>
      <c r="Q9" s="218"/>
      <c r="R9" s="218"/>
      <c r="S9" s="254"/>
      <c r="T9" s="254"/>
      <c r="U9" s="251">
        <v>0</v>
      </c>
      <c r="V9" s="254"/>
    </row>
    <row r="10" ht="27" customHeight="1" spans="1:22">
      <c r="A10" s="246" t="s">
        <v>68</v>
      </c>
      <c r="B10" s="246" t="s">
        <v>71</v>
      </c>
      <c r="C10" s="246" t="s">
        <v>69</v>
      </c>
      <c r="D10" s="247" t="s">
        <v>72</v>
      </c>
      <c r="E10" s="218">
        <f t="shared" ref="E10:E21" si="3">F10+S10+U10+V10</f>
        <v>2029.1732</v>
      </c>
      <c r="F10" s="218">
        <f t="shared" ref="F10:F21" si="4">G10+J10+P10+Q10</f>
        <v>2029.1732</v>
      </c>
      <c r="G10" s="218">
        <f t="shared" ref="G10:G21" si="5">H10+I10</f>
        <v>951.8532</v>
      </c>
      <c r="H10" s="249">
        <v>951.8532</v>
      </c>
      <c r="I10" s="249">
        <v>0</v>
      </c>
      <c r="J10" s="218">
        <f t="shared" ref="J10:J21" si="6">K10+L10+M10+N10+O10</f>
        <v>374.92</v>
      </c>
      <c r="K10" s="252"/>
      <c r="L10" s="249">
        <v>374.92</v>
      </c>
      <c r="M10" s="252"/>
      <c r="N10" s="249">
        <v>0</v>
      </c>
      <c r="O10" s="252"/>
      <c r="P10" s="249">
        <v>702.4</v>
      </c>
      <c r="Q10" s="252"/>
      <c r="R10" s="252"/>
      <c r="S10" s="252"/>
      <c r="T10" s="252"/>
      <c r="U10" s="249">
        <v>0</v>
      </c>
      <c r="V10" s="252"/>
    </row>
    <row r="11" ht="27" customHeight="1" spans="1:22">
      <c r="A11" s="246" t="s">
        <v>68</v>
      </c>
      <c r="B11" s="246" t="s">
        <v>71</v>
      </c>
      <c r="C11" s="246" t="s">
        <v>71</v>
      </c>
      <c r="D11" s="247" t="s">
        <v>73</v>
      </c>
      <c r="E11" s="218">
        <f t="shared" si="3"/>
        <v>32931.176</v>
      </c>
      <c r="F11" s="218">
        <f t="shared" si="4"/>
        <v>32931.176</v>
      </c>
      <c r="G11" s="218">
        <f t="shared" si="5"/>
        <v>32827.8078</v>
      </c>
      <c r="H11" s="249">
        <v>28777.0902</v>
      </c>
      <c r="I11" s="249">
        <v>4050.7176</v>
      </c>
      <c r="J11" s="218">
        <f t="shared" si="6"/>
        <v>0.3682</v>
      </c>
      <c r="K11" s="252"/>
      <c r="L11" s="249">
        <v>0.3682</v>
      </c>
      <c r="M11" s="252"/>
      <c r="N11" s="249">
        <v>0</v>
      </c>
      <c r="O11" s="252"/>
      <c r="P11" s="249">
        <v>103</v>
      </c>
      <c r="Q11" s="252"/>
      <c r="R11" s="252"/>
      <c r="S11" s="252"/>
      <c r="T11" s="252"/>
      <c r="U11" s="249">
        <v>0</v>
      </c>
      <c r="V11" s="252"/>
    </row>
    <row r="12" ht="27" customHeight="1" spans="1:22">
      <c r="A12" s="246" t="s">
        <v>68</v>
      </c>
      <c r="B12" s="246" t="s">
        <v>71</v>
      </c>
      <c r="C12" s="246" t="s">
        <v>74</v>
      </c>
      <c r="D12" s="247" t="s">
        <v>75</v>
      </c>
      <c r="E12" s="218">
        <f t="shared" si="3"/>
        <v>24095.7369</v>
      </c>
      <c r="F12" s="218">
        <f t="shared" si="4"/>
        <v>24095.7369</v>
      </c>
      <c r="G12" s="218">
        <f t="shared" si="5"/>
        <v>24080.0569</v>
      </c>
      <c r="H12" s="249">
        <v>21219.6569</v>
      </c>
      <c r="I12" s="249">
        <v>2860.4</v>
      </c>
      <c r="J12" s="218">
        <f t="shared" si="6"/>
        <v>15.68</v>
      </c>
      <c r="K12" s="252"/>
      <c r="L12" s="249">
        <v>0</v>
      </c>
      <c r="M12" s="252"/>
      <c r="N12" s="249">
        <v>15.68</v>
      </c>
      <c r="O12" s="252"/>
      <c r="P12" s="249">
        <v>0</v>
      </c>
      <c r="Q12" s="252"/>
      <c r="R12" s="252"/>
      <c r="S12" s="252"/>
      <c r="T12" s="252"/>
      <c r="U12" s="249">
        <v>0</v>
      </c>
      <c r="V12" s="252"/>
    </row>
    <row r="13" ht="27" customHeight="1" spans="1:22">
      <c r="A13" s="246" t="s">
        <v>68</v>
      </c>
      <c r="B13" s="246" t="s">
        <v>71</v>
      </c>
      <c r="C13" s="246" t="s">
        <v>76</v>
      </c>
      <c r="D13" s="247" t="s">
        <v>77</v>
      </c>
      <c r="E13" s="218">
        <f t="shared" si="3"/>
        <v>14621.4901</v>
      </c>
      <c r="F13" s="218">
        <f t="shared" si="4"/>
        <v>13635.645</v>
      </c>
      <c r="G13" s="218">
        <f t="shared" si="5"/>
        <v>13489.1392</v>
      </c>
      <c r="H13" s="249">
        <v>13186.0392</v>
      </c>
      <c r="I13" s="249">
        <v>303.1</v>
      </c>
      <c r="J13" s="218">
        <f t="shared" si="6"/>
        <v>128.3058</v>
      </c>
      <c r="K13" s="252"/>
      <c r="L13" s="249">
        <v>88.7112</v>
      </c>
      <c r="M13" s="252"/>
      <c r="N13" s="249">
        <v>39.5946</v>
      </c>
      <c r="O13" s="252"/>
      <c r="P13" s="249">
        <v>18.2</v>
      </c>
      <c r="Q13" s="252"/>
      <c r="R13" s="252"/>
      <c r="S13" s="252"/>
      <c r="T13" s="252"/>
      <c r="U13" s="249">
        <v>985.8451</v>
      </c>
      <c r="V13" s="252"/>
    </row>
    <row r="14" ht="27" customHeight="1" spans="1:22">
      <c r="A14" s="246" t="s">
        <v>68</v>
      </c>
      <c r="B14" s="246" t="s">
        <v>71</v>
      </c>
      <c r="C14" s="246" t="s">
        <v>78</v>
      </c>
      <c r="D14" s="247" t="s">
        <v>79</v>
      </c>
      <c r="E14" s="218">
        <f t="shared" si="3"/>
        <v>55.5174</v>
      </c>
      <c r="F14" s="218">
        <f t="shared" si="4"/>
        <v>55.5174</v>
      </c>
      <c r="G14" s="218">
        <f t="shared" si="5"/>
        <v>55.5174</v>
      </c>
      <c r="H14" s="248">
        <v>55.5174</v>
      </c>
      <c r="I14" s="250">
        <v>0</v>
      </c>
      <c r="J14" s="218">
        <f t="shared" si="6"/>
        <v>0</v>
      </c>
      <c r="K14" s="252"/>
      <c r="L14" s="248">
        <v>0</v>
      </c>
      <c r="M14" s="252"/>
      <c r="N14" s="251">
        <v>0</v>
      </c>
      <c r="O14" s="252"/>
      <c r="P14" s="251">
        <v>0</v>
      </c>
      <c r="Q14" s="252"/>
      <c r="R14" s="252"/>
      <c r="S14" s="252"/>
      <c r="T14" s="252"/>
      <c r="U14" s="251">
        <v>0</v>
      </c>
      <c r="V14" s="252"/>
    </row>
    <row r="15" ht="27" customHeight="1" spans="1:22">
      <c r="A15" s="246" t="s">
        <v>68</v>
      </c>
      <c r="B15" s="246" t="s">
        <v>74</v>
      </c>
      <c r="C15" s="246" t="s">
        <v>76</v>
      </c>
      <c r="D15" s="247" t="s">
        <v>80</v>
      </c>
      <c r="E15" s="218">
        <f t="shared" si="3"/>
        <v>1589.9357</v>
      </c>
      <c r="F15" s="218">
        <f t="shared" si="4"/>
        <v>1534.0802</v>
      </c>
      <c r="G15" s="218">
        <f t="shared" si="5"/>
        <v>1534.0802</v>
      </c>
      <c r="H15" s="249">
        <v>1383.4102</v>
      </c>
      <c r="I15" s="249">
        <v>150.67</v>
      </c>
      <c r="J15" s="218">
        <f t="shared" si="6"/>
        <v>0</v>
      </c>
      <c r="K15" s="252"/>
      <c r="L15" s="249">
        <v>0</v>
      </c>
      <c r="M15" s="252"/>
      <c r="N15" s="249">
        <v>0</v>
      </c>
      <c r="O15" s="252"/>
      <c r="P15" s="249">
        <v>0</v>
      </c>
      <c r="Q15" s="252"/>
      <c r="R15" s="252"/>
      <c r="S15" s="252"/>
      <c r="T15" s="252"/>
      <c r="U15" s="249">
        <v>55.8555</v>
      </c>
      <c r="V15" s="252"/>
    </row>
    <row r="16" ht="27" customHeight="1" spans="1:22">
      <c r="A16" s="246" t="s">
        <v>68</v>
      </c>
      <c r="B16" s="246" t="s">
        <v>81</v>
      </c>
      <c r="C16" s="246" t="s">
        <v>69</v>
      </c>
      <c r="D16" s="247" t="s">
        <v>82</v>
      </c>
      <c r="E16" s="218">
        <f t="shared" si="3"/>
        <v>406.1243</v>
      </c>
      <c r="F16" s="218">
        <f t="shared" si="4"/>
        <v>406.1243</v>
      </c>
      <c r="G16" s="218">
        <f t="shared" si="5"/>
        <v>406.1243</v>
      </c>
      <c r="H16" s="248">
        <v>406.1243</v>
      </c>
      <c r="I16" s="250">
        <v>0</v>
      </c>
      <c r="J16" s="218">
        <f t="shared" si="6"/>
        <v>0</v>
      </c>
      <c r="K16" s="252"/>
      <c r="L16" s="248">
        <v>0</v>
      </c>
      <c r="M16" s="252"/>
      <c r="N16" s="251">
        <v>0</v>
      </c>
      <c r="O16" s="252"/>
      <c r="P16" s="251">
        <v>0</v>
      </c>
      <c r="Q16" s="252"/>
      <c r="R16" s="252"/>
      <c r="S16" s="252"/>
      <c r="T16" s="252"/>
      <c r="U16" s="251">
        <v>0</v>
      </c>
      <c r="V16" s="252"/>
    </row>
    <row r="17" ht="27" customHeight="1" spans="1:22">
      <c r="A17" s="246" t="s">
        <v>68</v>
      </c>
      <c r="B17" s="246" t="s">
        <v>83</v>
      </c>
      <c r="C17" s="246" t="s">
        <v>69</v>
      </c>
      <c r="D17" s="247" t="s">
        <v>84</v>
      </c>
      <c r="E17" s="218">
        <f t="shared" si="3"/>
        <v>807.2126</v>
      </c>
      <c r="F17" s="218">
        <f t="shared" si="4"/>
        <v>752.0457</v>
      </c>
      <c r="G17" s="218">
        <f t="shared" si="5"/>
        <v>750.2549</v>
      </c>
      <c r="H17" s="248">
        <v>750.2549</v>
      </c>
      <c r="I17" s="250">
        <v>0</v>
      </c>
      <c r="J17" s="218">
        <f t="shared" si="6"/>
        <v>1.7908</v>
      </c>
      <c r="K17" s="252"/>
      <c r="L17" s="248">
        <v>0</v>
      </c>
      <c r="M17" s="252"/>
      <c r="N17" s="251">
        <v>1.7908</v>
      </c>
      <c r="O17" s="252"/>
      <c r="P17" s="251">
        <v>0</v>
      </c>
      <c r="Q17" s="252"/>
      <c r="R17" s="252"/>
      <c r="S17" s="252"/>
      <c r="T17" s="252"/>
      <c r="U17" s="251">
        <v>55.1669</v>
      </c>
      <c r="V17" s="252"/>
    </row>
    <row r="18" ht="27" customHeight="1" spans="1:22">
      <c r="A18" s="246" t="s">
        <v>85</v>
      </c>
      <c r="B18" s="246" t="s">
        <v>86</v>
      </c>
      <c r="C18" s="246" t="s">
        <v>86</v>
      </c>
      <c r="D18" s="247" t="s">
        <v>87</v>
      </c>
      <c r="E18" s="218">
        <f t="shared" si="3"/>
        <v>26.047</v>
      </c>
      <c r="F18" s="218">
        <f t="shared" si="4"/>
        <v>26.047</v>
      </c>
      <c r="G18" s="218">
        <f t="shared" si="5"/>
        <v>26.047</v>
      </c>
      <c r="H18" s="248">
        <v>26.047</v>
      </c>
      <c r="I18" s="250">
        <v>0</v>
      </c>
      <c r="J18" s="218">
        <f t="shared" si="6"/>
        <v>0</v>
      </c>
      <c r="K18" s="252"/>
      <c r="L18" s="248">
        <v>0</v>
      </c>
      <c r="M18" s="252"/>
      <c r="N18" s="251">
        <v>0</v>
      </c>
      <c r="O18" s="252"/>
      <c r="P18" s="251">
        <v>0</v>
      </c>
      <c r="Q18" s="252"/>
      <c r="R18" s="252"/>
      <c r="S18" s="252"/>
      <c r="T18" s="252"/>
      <c r="U18" s="251">
        <v>0</v>
      </c>
      <c r="V18" s="252"/>
    </row>
    <row r="19" ht="27" customHeight="1" spans="1:22">
      <c r="A19" s="246" t="s">
        <v>85</v>
      </c>
      <c r="B19" s="246" t="s">
        <v>83</v>
      </c>
      <c r="C19" s="246" t="s">
        <v>69</v>
      </c>
      <c r="D19" s="247" t="s">
        <v>88</v>
      </c>
      <c r="E19" s="218">
        <f t="shared" si="3"/>
        <v>1.572</v>
      </c>
      <c r="F19" s="218">
        <f t="shared" si="4"/>
        <v>1.572</v>
      </c>
      <c r="G19" s="218">
        <f t="shared" si="5"/>
        <v>1.572</v>
      </c>
      <c r="H19" s="248">
        <v>1.572</v>
      </c>
      <c r="I19" s="250">
        <v>0</v>
      </c>
      <c r="J19" s="218">
        <f t="shared" si="6"/>
        <v>0</v>
      </c>
      <c r="K19" s="252"/>
      <c r="L19" s="248">
        <v>0</v>
      </c>
      <c r="M19" s="252"/>
      <c r="N19" s="251">
        <v>0</v>
      </c>
      <c r="O19" s="252"/>
      <c r="P19" s="251">
        <v>0</v>
      </c>
      <c r="Q19" s="252"/>
      <c r="R19" s="252"/>
      <c r="S19" s="252"/>
      <c r="T19" s="252"/>
      <c r="U19" s="251">
        <v>0</v>
      </c>
      <c r="V19" s="252"/>
    </row>
    <row r="20" ht="27" customHeight="1" spans="1:22">
      <c r="A20" s="246" t="s">
        <v>89</v>
      </c>
      <c r="B20" s="246" t="s">
        <v>90</v>
      </c>
      <c r="C20" s="246" t="s">
        <v>69</v>
      </c>
      <c r="D20" s="247" t="s">
        <v>91</v>
      </c>
      <c r="E20" s="218">
        <f t="shared" si="3"/>
        <v>9.6316</v>
      </c>
      <c r="F20" s="218">
        <f t="shared" si="4"/>
        <v>9.6316</v>
      </c>
      <c r="G20" s="218">
        <f t="shared" si="5"/>
        <v>9.6316</v>
      </c>
      <c r="H20" s="248">
        <v>9.6316</v>
      </c>
      <c r="I20" s="250">
        <v>0</v>
      </c>
      <c r="J20" s="218">
        <f t="shared" si="6"/>
        <v>0</v>
      </c>
      <c r="K20" s="252"/>
      <c r="L20" s="248">
        <v>0</v>
      </c>
      <c r="M20" s="252"/>
      <c r="N20" s="251">
        <v>0</v>
      </c>
      <c r="O20" s="252"/>
      <c r="P20" s="251">
        <v>0</v>
      </c>
      <c r="Q20" s="252"/>
      <c r="R20" s="252"/>
      <c r="S20" s="252"/>
      <c r="T20" s="252"/>
      <c r="U20" s="251">
        <v>0</v>
      </c>
      <c r="V20" s="252"/>
    </row>
    <row r="21" ht="27" customHeight="1" spans="1:22">
      <c r="A21" s="246" t="s">
        <v>92</v>
      </c>
      <c r="B21" s="246" t="s">
        <v>71</v>
      </c>
      <c r="C21" s="246" t="s">
        <v>69</v>
      </c>
      <c r="D21" s="247" t="s">
        <v>93</v>
      </c>
      <c r="E21" s="218">
        <f t="shared" si="3"/>
        <v>15.633</v>
      </c>
      <c r="F21" s="218">
        <f t="shared" si="4"/>
        <v>15.633</v>
      </c>
      <c r="G21" s="218">
        <f t="shared" si="5"/>
        <v>15.633</v>
      </c>
      <c r="H21" s="248">
        <v>15.633</v>
      </c>
      <c r="I21" s="250">
        <v>0</v>
      </c>
      <c r="J21" s="218">
        <f t="shared" si="6"/>
        <v>0</v>
      </c>
      <c r="K21" s="252"/>
      <c r="L21" s="248">
        <v>0</v>
      </c>
      <c r="M21" s="252"/>
      <c r="N21" s="251">
        <v>0</v>
      </c>
      <c r="O21" s="252"/>
      <c r="P21" s="251">
        <v>0</v>
      </c>
      <c r="Q21" s="252"/>
      <c r="R21" s="252"/>
      <c r="S21" s="252"/>
      <c r="T21" s="252"/>
      <c r="U21" s="251">
        <v>0</v>
      </c>
      <c r="V21" s="252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0" right="0" top="1.06299212598425" bottom="1.06299212598425" header="0.511811023622047" footer="0.511811023622047"/>
  <pageSetup paperSize="9" scale="6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showGridLines="0" showZeros="0" topLeftCell="A13" workbookViewId="0">
      <selection activeCell="A1" sqref="A1:L20"/>
    </sheetView>
  </sheetViews>
  <sheetFormatPr defaultColWidth="7" defaultRowHeight="12"/>
  <cols>
    <col min="1" max="1" width="4.58333333333333" style="219" customWidth="1"/>
    <col min="2" max="3" width="4.08333333333333" style="219" customWidth="1"/>
    <col min="4" max="4" width="15.8333333333333" style="220" customWidth="1"/>
    <col min="5" max="5" width="10.8333333333333" style="219" customWidth="1"/>
    <col min="6" max="6" width="10.3333333333333" style="219" customWidth="1"/>
    <col min="7" max="7" width="9.08333333333333" style="219" customWidth="1"/>
    <col min="8" max="8" width="11.5833333333333" style="219" customWidth="1"/>
    <col min="9" max="9" width="9.58333333333333" style="219" customWidth="1"/>
    <col min="10" max="10" width="9.33333333333333" style="219" customWidth="1"/>
    <col min="11" max="11" width="10.0833333333333" style="219" customWidth="1"/>
    <col min="12" max="12" width="10" style="219" customWidth="1"/>
    <col min="13" max="16384" width="7" style="219"/>
  </cols>
  <sheetData>
    <row r="1" ht="42" customHeight="1" spans="1:12">
      <c r="A1" s="47" t="s">
        <v>94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ht="15" customHeight="1" spans="1:12">
      <c r="A2" s="48" t="s">
        <v>1</v>
      </c>
      <c r="B2" s="48"/>
      <c r="C2" s="48"/>
      <c r="D2" s="48"/>
      <c r="E2" s="49"/>
      <c r="F2" s="49"/>
      <c r="G2" s="50"/>
      <c r="H2" s="50"/>
      <c r="I2" s="50"/>
      <c r="J2" s="50"/>
      <c r="K2" s="50"/>
      <c r="L2" s="68" t="s">
        <v>2</v>
      </c>
    </row>
    <row r="3" s="44" customFormat="1" ht="16.5" customHeight="1" spans="1:12">
      <c r="A3" s="51" t="s">
        <v>95</v>
      </c>
      <c r="B3" s="52"/>
      <c r="C3" s="53"/>
      <c r="D3" s="221" t="s">
        <v>43</v>
      </c>
      <c r="E3" s="55" t="s">
        <v>44</v>
      </c>
      <c r="F3" s="56" t="s">
        <v>96</v>
      </c>
      <c r="G3" s="56"/>
      <c r="H3" s="56"/>
      <c r="I3" s="56"/>
      <c r="J3" s="56"/>
      <c r="K3" s="56"/>
      <c r="L3" s="56"/>
    </row>
    <row r="4" s="44" customFormat="1" ht="14.25" customHeight="1" spans="1:12">
      <c r="A4" s="57" t="s">
        <v>55</v>
      </c>
      <c r="B4" s="58" t="s">
        <v>56</v>
      </c>
      <c r="C4" s="58" t="s">
        <v>57</v>
      </c>
      <c r="D4" s="222"/>
      <c r="E4" s="55"/>
      <c r="F4" s="55" t="s">
        <v>8</v>
      </c>
      <c r="G4" s="60" t="s">
        <v>97</v>
      </c>
      <c r="H4" s="60"/>
      <c r="I4" s="60"/>
      <c r="J4" s="69" t="s">
        <v>98</v>
      </c>
      <c r="K4" s="70"/>
      <c r="L4" s="71"/>
    </row>
    <row r="5" s="44" customFormat="1" ht="28.5" customHeight="1" spans="1:12">
      <c r="A5" s="57"/>
      <c r="B5" s="58"/>
      <c r="C5" s="58"/>
      <c r="D5" s="223"/>
      <c r="E5" s="55"/>
      <c r="F5" s="55"/>
      <c r="G5" s="55" t="s">
        <v>18</v>
      </c>
      <c r="H5" s="55" t="s">
        <v>99</v>
      </c>
      <c r="I5" s="55" t="s">
        <v>100</v>
      </c>
      <c r="J5" s="55" t="s">
        <v>18</v>
      </c>
      <c r="K5" s="55" t="s">
        <v>101</v>
      </c>
      <c r="L5" s="55" t="s">
        <v>102</v>
      </c>
    </row>
    <row r="6" s="44" customFormat="1" ht="20.15" customHeight="1" spans="1:12">
      <c r="A6" s="62" t="s">
        <v>103</v>
      </c>
      <c r="B6" s="58" t="s">
        <v>103</v>
      </c>
      <c r="C6" s="58" t="s">
        <v>103</v>
      </c>
      <c r="D6" s="135" t="s">
        <v>103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  <c r="L6" s="56">
        <v>8</v>
      </c>
    </row>
    <row r="7" s="44" customFormat="1" ht="20.15" customHeight="1" spans="1:12">
      <c r="A7" s="62"/>
      <c r="B7" s="58"/>
      <c r="C7" s="58"/>
      <c r="D7" s="135"/>
      <c r="E7" s="224">
        <f>SUM(E8:E20)</f>
        <v>79099.3648</v>
      </c>
      <c r="F7" s="224">
        <f t="shared" ref="F7:L7" si="0">SUM(F8:F20)</f>
        <v>79099.3648</v>
      </c>
      <c r="G7" s="224">
        <f t="shared" si="0"/>
        <v>65760.2447</v>
      </c>
      <c r="H7" s="224">
        <f t="shared" si="0"/>
        <v>64567.555</v>
      </c>
      <c r="I7" s="224">
        <f t="shared" si="0"/>
        <v>1192.6897</v>
      </c>
      <c r="J7" s="224">
        <f t="shared" si="0"/>
        <v>13339.1201</v>
      </c>
      <c r="K7" s="224">
        <f t="shared" si="0"/>
        <v>1808.5877</v>
      </c>
      <c r="L7" s="224">
        <f t="shared" si="0"/>
        <v>11530.5324</v>
      </c>
    </row>
    <row r="8" s="44" customFormat="1" ht="20.15" customHeight="1" spans="1:12">
      <c r="A8" s="225" t="s">
        <v>68</v>
      </c>
      <c r="B8" s="225" t="s">
        <v>69</v>
      </c>
      <c r="C8" s="226" t="s">
        <v>69</v>
      </c>
      <c r="D8" s="227" t="s">
        <v>70</v>
      </c>
      <c r="E8" s="224">
        <f>F8</f>
        <v>2510.115</v>
      </c>
      <c r="F8" s="224">
        <f>G8+J8</f>
        <v>2510.115</v>
      </c>
      <c r="G8" s="224">
        <f>H8+I8</f>
        <v>205.1028</v>
      </c>
      <c r="H8" s="224">
        <v>185.7277</v>
      </c>
      <c r="I8" s="230">
        <v>19.3751</v>
      </c>
      <c r="J8" s="231">
        <f>K8+L8</f>
        <v>2305.0122</v>
      </c>
      <c r="K8" s="232">
        <v>0</v>
      </c>
      <c r="L8" s="232">
        <v>2305.0122</v>
      </c>
    </row>
    <row r="9" s="44" customFormat="1" ht="20.15" customHeight="1" spans="1:12">
      <c r="A9" s="225" t="s">
        <v>68</v>
      </c>
      <c r="B9" s="225" t="s">
        <v>71</v>
      </c>
      <c r="C9" s="226" t="s">
        <v>69</v>
      </c>
      <c r="D9" s="227" t="s">
        <v>72</v>
      </c>
      <c r="E9" s="224">
        <f t="shared" ref="E9:E20" si="1">F9</f>
        <v>2029.1732</v>
      </c>
      <c r="F9" s="224">
        <f t="shared" ref="F9:F20" si="2">G9+J9</f>
        <v>2029.1732</v>
      </c>
      <c r="G9" s="224">
        <f t="shared" ref="G9:G20" si="3">H9+I9</f>
        <v>1028.2352</v>
      </c>
      <c r="H9" s="224">
        <v>930.5456</v>
      </c>
      <c r="I9" s="233">
        <v>97.6896</v>
      </c>
      <c r="J9" s="231">
        <f t="shared" ref="J9:J20" si="4">K9+L9</f>
        <v>1000.938</v>
      </c>
      <c r="K9" s="232">
        <v>197.794</v>
      </c>
      <c r="L9" s="232">
        <v>803.144</v>
      </c>
    </row>
    <row r="10" s="44" customFormat="1" ht="20.15" customHeight="1" spans="1:12">
      <c r="A10" s="225" t="s">
        <v>68</v>
      </c>
      <c r="B10" s="225" t="s">
        <v>71</v>
      </c>
      <c r="C10" s="226" t="s">
        <v>71</v>
      </c>
      <c r="D10" s="227" t="s">
        <v>73</v>
      </c>
      <c r="E10" s="224">
        <f t="shared" si="1"/>
        <v>32931.176</v>
      </c>
      <c r="F10" s="224">
        <f t="shared" si="2"/>
        <v>32931.176</v>
      </c>
      <c r="G10" s="224">
        <f t="shared" si="3"/>
        <v>28550.5284</v>
      </c>
      <c r="H10" s="224">
        <v>28169.321</v>
      </c>
      <c r="I10" s="233">
        <v>381.2074</v>
      </c>
      <c r="J10" s="231">
        <f t="shared" si="4"/>
        <v>4380.6476</v>
      </c>
      <c r="K10" s="232">
        <v>0</v>
      </c>
      <c r="L10" s="232">
        <v>4380.6476</v>
      </c>
    </row>
    <row r="11" s="44" customFormat="1" ht="20.15" customHeight="1" spans="1:12">
      <c r="A11" s="225" t="s">
        <v>68</v>
      </c>
      <c r="B11" s="225" t="s">
        <v>71</v>
      </c>
      <c r="C11" s="226" t="s">
        <v>74</v>
      </c>
      <c r="D11" s="227" t="s">
        <v>75</v>
      </c>
      <c r="E11" s="224">
        <f t="shared" si="1"/>
        <v>24095.7369</v>
      </c>
      <c r="F11" s="224">
        <f t="shared" si="2"/>
        <v>24095.7369</v>
      </c>
      <c r="G11" s="224">
        <f t="shared" si="3"/>
        <v>21025.3175</v>
      </c>
      <c r="H11" s="224">
        <v>20737.7198</v>
      </c>
      <c r="I11" s="233">
        <v>287.5977</v>
      </c>
      <c r="J11" s="231">
        <f t="shared" si="4"/>
        <v>3070.4194</v>
      </c>
      <c r="K11" s="232">
        <v>0</v>
      </c>
      <c r="L11" s="232">
        <v>3070.4194</v>
      </c>
    </row>
    <row r="12" s="44" customFormat="1" ht="20.15" customHeight="1" spans="1:12">
      <c r="A12" s="225" t="s">
        <v>68</v>
      </c>
      <c r="B12" s="225" t="s">
        <v>71</v>
      </c>
      <c r="C12" s="226" t="s">
        <v>76</v>
      </c>
      <c r="D12" s="227" t="s">
        <v>77</v>
      </c>
      <c r="E12" s="224">
        <f t="shared" si="1"/>
        <v>14621.4901</v>
      </c>
      <c r="F12" s="224">
        <f t="shared" si="2"/>
        <v>14621.4901</v>
      </c>
      <c r="G12" s="224">
        <f t="shared" si="3"/>
        <v>12330.4444</v>
      </c>
      <c r="H12" s="224">
        <v>12000.5238</v>
      </c>
      <c r="I12" s="233">
        <v>329.9206</v>
      </c>
      <c r="J12" s="231">
        <f t="shared" si="4"/>
        <v>2291.0457</v>
      </c>
      <c r="K12" s="232">
        <v>1514.447</v>
      </c>
      <c r="L12" s="232">
        <v>776.5987</v>
      </c>
    </row>
    <row r="13" s="44" customFormat="1" ht="20.15" customHeight="1" spans="1:12">
      <c r="A13" s="225" t="s">
        <v>68</v>
      </c>
      <c r="B13" s="225" t="s">
        <v>71</v>
      </c>
      <c r="C13" s="226" t="s">
        <v>78</v>
      </c>
      <c r="D13" s="227" t="s">
        <v>79</v>
      </c>
      <c r="E13" s="224">
        <f t="shared" si="1"/>
        <v>55.5174</v>
      </c>
      <c r="F13" s="224">
        <f t="shared" si="2"/>
        <v>55.5174</v>
      </c>
      <c r="G13" s="224">
        <f t="shared" si="3"/>
        <v>11.9089</v>
      </c>
      <c r="H13" s="224">
        <v>11.5586</v>
      </c>
      <c r="I13" s="230">
        <v>0.3503</v>
      </c>
      <c r="J13" s="231">
        <f t="shared" si="4"/>
        <v>43.6085</v>
      </c>
      <c r="K13" s="232">
        <v>0</v>
      </c>
      <c r="L13" s="232">
        <v>43.6085</v>
      </c>
    </row>
    <row r="14" s="44" customFormat="1" ht="20.15" customHeight="1" spans="1:12">
      <c r="A14" s="225" t="s">
        <v>68</v>
      </c>
      <c r="B14" s="225" t="s">
        <v>74</v>
      </c>
      <c r="C14" s="226" t="s">
        <v>76</v>
      </c>
      <c r="D14" s="227" t="s">
        <v>80</v>
      </c>
      <c r="E14" s="224">
        <f t="shared" si="1"/>
        <v>1589.9357</v>
      </c>
      <c r="F14" s="224">
        <f t="shared" si="2"/>
        <v>1589.9357</v>
      </c>
      <c r="G14" s="224">
        <f t="shared" si="3"/>
        <v>1407.1387</v>
      </c>
      <c r="H14" s="224">
        <v>1351.2894</v>
      </c>
      <c r="I14" s="233">
        <v>55.8493</v>
      </c>
      <c r="J14" s="231">
        <f t="shared" si="4"/>
        <v>182.797</v>
      </c>
      <c r="K14" s="232">
        <v>31.695</v>
      </c>
      <c r="L14" s="232">
        <v>151.102</v>
      </c>
    </row>
    <row r="15" s="44" customFormat="1" ht="20.15" customHeight="1" spans="1:12">
      <c r="A15" s="225" t="s">
        <v>68</v>
      </c>
      <c r="B15" s="225" t="s">
        <v>81</v>
      </c>
      <c r="C15" s="226" t="s">
        <v>69</v>
      </c>
      <c r="D15" s="227" t="s">
        <v>82</v>
      </c>
      <c r="E15" s="224">
        <f t="shared" si="1"/>
        <v>406.1243</v>
      </c>
      <c r="F15" s="224">
        <f t="shared" si="2"/>
        <v>406.1243</v>
      </c>
      <c r="G15" s="224">
        <f t="shared" si="3"/>
        <v>401.8493</v>
      </c>
      <c r="H15" s="224">
        <v>394.1982</v>
      </c>
      <c r="I15" s="230">
        <v>7.6511</v>
      </c>
      <c r="J15" s="231">
        <f t="shared" si="4"/>
        <v>4.275</v>
      </c>
      <c r="K15" s="234">
        <v>4.275</v>
      </c>
      <c r="L15" s="232">
        <v>0</v>
      </c>
    </row>
    <row r="16" s="44" customFormat="1" ht="20.15" customHeight="1" spans="1:12">
      <c r="A16" s="225" t="s">
        <v>68</v>
      </c>
      <c r="B16" s="225" t="s">
        <v>83</v>
      </c>
      <c r="C16" s="226" t="s">
        <v>69</v>
      </c>
      <c r="D16" s="227" t="s">
        <v>84</v>
      </c>
      <c r="E16" s="224">
        <f t="shared" si="1"/>
        <v>807.2126</v>
      </c>
      <c r="F16" s="224">
        <f t="shared" si="2"/>
        <v>807.2126</v>
      </c>
      <c r="G16" s="224">
        <f t="shared" si="3"/>
        <v>746.8359</v>
      </c>
      <c r="H16" s="224">
        <v>733.7873</v>
      </c>
      <c r="I16" s="230">
        <v>13.0486</v>
      </c>
      <c r="J16" s="231">
        <f t="shared" si="4"/>
        <v>60.3767</v>
      </c>
      <c r="K16" s="234">
        <v>60.3767</v>
      </c>
      <c r="L16" s="232">
        <v>0</v>
      </c>
    </row>
    <row r="17" s="44" customFormat="1" ht="29.25" customHeight="1" spans="1:12">
      <c r="A17" s="225" t="s">
        <v>85</v>
      </c>
      <c r="B17" s="225" t="s">
        <v>86</v>
      </c>
      <c r="C17" s="226" t="s">
        <v>86</v>
      </c>
      <c r="D17" s="227" t="s">
        <v>87</v>
      </c>
      <c r="E17" s="224">
        <f t="shared" si="1"/>
        <v>26.047</v>
      </c>
      <c r="F17" s="224">
        <f t="shared" si="2"/>
        <v>26.047</v>
      </c>
      <c r="G17" s="224">
        <f t="shared" si="3"/>
        <v>26.047</v>
      </c>
      <c r="H17" s="224">
        <v>26.047</v>
      </c>
      <c r="I17" s="230">
        <v>0</v>
      </c>
      <c r="J17" s="231">
        <f t="shared" si="4"/>
        <v>0</v>
      </c>
      <c r="K17" s="235"/>
      <c r="L17" s="235"/>
    </row>
    <row r="18" s="44" customFormat="1" ht="20.15" customHeight="1" spans="1:12">
      <c r="A18" s="225" t="s">
        <v>85</v>
      </c>
      <c r="B18" s="225" t="s">
        <v>83</v>
      </c>
      <c r="C18" s="226" t="s">
        <v>69</v>
      </c>
      <c r="D18" s="227" t="s">
        <v>88</v>
      </c>
      <c r="E18" s="224">
        <f t="shared" si="1"/>
        <v>1.572</v>
      </c>
      <c r="F18" s="224">
        <f t="shared" si="2"/>
        <v>1.572</v>
      </c>
      <c r="G18" s="224">
        <f t="shared" si="3"/>
        <v>1.572</v>
      </c>
      <c r="H18" s="224">
        <v>1.572</v>
      </c>
      <c r="I18" s="230">
        <v>0</v>
      </c>
      <c r="J18" s="231">
        <f t="shared" si="4"/>
        <v>0</v>
      </c>
      <c r="K18" s="235"/>
      <c r="L18" s="235"/>
    </row>
    <row r="19" s="44" customFormat="1" ht="20.15" customHeight="1" spans="1:12">
      <c r="A19" s="225" t="s">
        <v>89</v>
      </c>
      <c r="B19" s="225" t="s">
        <v>90</v>
      </c>
      <c r="C19" s="226" t="s">
        <v>69</v>
      </c>
      <c r="D19" s="227" t="s">
        <v>91</v>
      </c>
      <c r="E19" s="224">
        <f t="shared" si="1"/>
        <v>9.6316</v>
      </c>
      <c r="F19" s="224">
        <f t="shared" si="2"/>
        <v>9.6316</v>
      </c>
      <c r="G19" s="224">
        <f t="shared" si="3"/>
        <v>9.6316</v>
      </c>
      <c r="H19" s="224">
        <v>9.6316</v>
      </c>
      <c r="I19" s="230">
        <v>0</v>
      </c>
      <c r="J19" s="231">
        <f t="shared" si="4"/>
        <v>0</v>
      </c>
      <c r="K19" s="235"/>
      <c r="L19" s="235"/>
    </row>
    <row r="20" s="44" customFormat="1" ht="20.15" customHeight="1" spans="1:12">
      <c r="A20" s="225" t="s">
        <v>92</v>
      </c>
      <c r="B20" s="225" t="s">
        <v>71</v>
      </c>
      <c r="C20" s="226" t="s">
        <v>69</v>
      </c>
      <c r="D20" s="227" t="s">
        <v>93</v>
      </c>
      <c r="E20" s="224">
        <f t="shared" si="1"/>
        <v>15.633</v>
      </c>
      <c r="F20" s="224">
        <f t="shared" si="2"/>
        <v>15.633</v>
      </c>
      <c r="G20" s="224">
        <f t="shared" si="3"/>
        <v>15.633</v>
      </c>
      <c r="H20" s="224">
        <v>15.633</v>
      </c>
      <c r="I20" s="230">
        <v>0</v>
      </c>
      <c r="J20" s="231">
        <f t="shared" si="4"/>
        <v>0</v>
      </c>
      <c r="K20" s="235"/>
      <c r="L20" s="235"/>
    </row>
    <row r="21" s="45" customFormat="1" ht="15" spans="1:12">
      <c r="A21" s="67"/>
      <c r="B21" s="67"/>
      <c r="C21" s="67"/>
      <c r="D21" s="228"/>
      <c r="E21" s="67"/>
      <c r="F21" s="67"/>
      <c r="G21" s="67"/>
      <c r="H21" s="67"/>
      <c r="I21" s="67"/>
      <c r="J21" s="67"/>
      <c r="K21" s="67"/>
      <c r="L21" s="67"/>
    </row>
    <row r="22" s="45" customFormat="1" ht="15" spans="1:12">
      <c r="A22" s="219"/>
      <c r="B22" s="67"/>
      <c r="C22" s="67"/>
      <c r="D22" s="228"/>
      <c r="E22" s="67"/>
      <c r="F22" s="67"/>
      <c r="G22" s="67"/>
      <c r="H22" s="67"/>
      <c r="I22" s="67"/>
      <c r="J22" s="67"/>
      <c r="K22" s="67"/>
      <c r="L22" s="67"/>
    </row>
    <row r="23" s="45" customFormat="1" ht="15" spans="1:12">
      <c r="A23" s="67"/>
      <c r="B23" s="67"/>
      <c r="C23" s="67"/>
      <c r="D23" s="228"/>
      <c r="E23" s="67"/>
      <c r="F23" s="67"/>
      <c r="G23" s="67"/>
      <c r="H23" s="67"/>
      <c r="I23" s="67"/>
      <c r="J23" s="67"/>
      <c r="K23" s="67"/>
      <c r="L23" s="67"/>
    </row>
    <row r="24" s="45" customFormat="1" ht="15" spans="1:12">
      <c r="A24" s="67"/>
      <c r="B24" s="67"/>
      <c r="C24" s="67"/>
      <c r="D24" s="228"/>
      <c r="E24" s="67"/>
      <c r="F24" s="67"/>
      <c r="G24" s="67"/>
      <c r="H24" s="67"/>
      <c r="I24" s="67"/>
      <c r="J24" s="67"/>
      <c r="K24" s="67"/>
      <c r="L24" s="67"/>
    </row>
    <row r="25" s="45" customFormat="1" ht="15" spans="1:12">
      <c r="A25" s="67"/>
      <c r="B25" s="67"/>
      <c r="C25" s="67"/>
      <c r="D25" s="228"/>
      <c r="E25" s="67"/>
      <c r="F25" s="67"/>
      <c r="G25" s="67"/>
      <c r="H25" s="67"/>
      <c r="I25" s="67"/>
      <c r="J25" s="67"/>
      <c r="K25" s="67"/>
      <c r="L25" s="67"/>
    </row>
    <row r="26" s="45" customFormat="1" ht="15" spans="4:4">
      <c r="D26" s="229"/>
    </row>
    <row r="27" s="45" customFormat="1" ht="15" spans="4:4">
      <c r="D27" s="229"/>
    </row>
    <row r="28" s="45" customFormat="1" ht="15" spans="4:4">
      <c r="D28" s="229"/>
    </row>
    <row r="29" s="45" customFormat="1" ht="15" spans="4:4">
      <c r="D29" s="229"/>
    </row>
    <row r="30" s="45" customFormat="1" ht="15" spans="4:4">
      <c r="D30" s="229"/>
    </row>
    <row r="31" s="45" customFormat="1" ht="15" spans="4:4">
      <c r="D31" s="229"/>
    </row>
    <row r="32" s="45" customFormat="1" ht="15" spans="4:4">
      <c r="D32" s="229"/>
    </row>
    <row r="33" s="45" customFormat="1" ht="15" spans="4:4">
      <c r="D33" s="229"/>
    </row>
    <row r="34" s="45" customFormat="1" ht="15" spans="4:4">
      <c r="D34" s="229"/>
    </row>
    <row r="35" s="45" customFormat="1" ht="15" spans="4:4">
      <c r="D35" s="229"/>
    </row>
    <row r="36" s="45" customFormat="1" ht="15" spans="4:4">
      <c r="D36" s="229"/>
    </row>
    <row r="37" s="45" customFormat="1" ht="15" spans="4:4">
      <c r="D37" s="229"/>
    </row>
    <row r="38" s="45" customFormat="1" ht="15" spans="4:4">
      <c r="D38" s="229"/>
    </row>
    <row r="39" s="45" customFormat="1" ht="15" spans="4:4">
      <c r="D39" s="229"/>
    </row>
    <row r="40" s="45" customFormat="1" ht="15" spans="4:4">
      <c r="D40" s="229"/>
    </row>
    <row r="41" s="45" customFormat="1" ht="15" spans="4:4">
      <c r="D41" s="229"/>
    </row>
    <row r="42" s="45" customFormat="1" ht="15" spans="4:4">
      <c r="D42" s="229"/>
    </row>
    <row r="43" s="45" customFormat="1" ht="15" spans="4:4">
      <c r="D43" s="229"/>
    </row>
    <row r="44" s="45" customFormat="1" ht="15" spans="4:4">
      <c r="D44" s="229"/>
    </row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rintOptions horizontalCentered="1"/>
  <pageMargins left="0" right="0" top="1.06299212598425" bottom="1.06299212598425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topLeftCell="A27" workbookViewId="0">
      <selection activeCell="M35" sqref="A1:M35"/>
    </sheetView>
  </sheetViews>
  <sheetFormatPr defaultColWidth="8.83333333333333" defaultRowHeight="12"/>
  <cols>
    <col min="1" max="1" width="4.75" style="149" customWidth="1"/>
    <col min="2" max="2" width="13.25" style="149" customWidth="1"/>
    <col min="3" max="3" width="10.5" style="150" customWidth="1"/>
    <col min="4" max="4" width="21.25" style="150" customWidth="1"/>
    <col min="5" max="5" width="10.5" style="150" customWidth="1"/>
    <col min="6" max="6" width="8.75" style="150" customWidth="1"/>
    <col min="7" max="7" width="5.58333333333333" style="150" customWidth="1"/>
    <col min="8" max="8" width="10.5833333333333" style="150" customWidth="1"/>
    <col min="9" max="9" width="10.5" style="150" customWidth="1"/>
    <col min="10" max="10" width="6.25" style="150" customWidth="1"/>
    <col min="11" max="11" width="11.25" style="150" customWidth="1"/>
    <col min="12" max="12" width="7.25" style="150" customWidth="1"/>
    <col min="13" max="13" width="4.5" style="150" customWidth="1"/>
    <col min="14" max="32" width="9" style="150"/>
    <col min="33" max="16384" width="8.83333333333333" style="150"/>
  </cols>
  <sheetData>
    <row r="1" ht="42" customHeight="1" spans="1:21">
      <c r="A1" s="151" t="s">
        <v>104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204"/>
      <c r="O1" s="204"/>
      <c r="P1" s="204"/>
      <c r="Q1" s="204"/>
      <c r="R1" s="204"/>
      <c r="S1" s="204"/>
      <c r="T1" s="204"/>
      <c r="U1" s="204"/>
    </row>
    <row r="2" s="146" customFormat="1" ht="15" customHeight="1" spans="1:21">
      <c r="A2" s="152" t="s">
        <v>1</v>
      </c>
      <c r="B2" s="152"/>
      <c r="C2" s="152"/>
      <c r="D2" s="153"/>
      <c r="E2" s="153"/>
      <c r="F2" s="153"/>
      <c r="G2" s="153"/>
      <c r="H2" s="154"/>
      <c r="I2" s="154"/>
      <c r="J2" s="205"/>
      <c r="K2" s="205"/>
      <c r="L2" s="206" t="s">
        <v>2</v>
      </c>
      <c r="M2" s="206"/>
      <c r="N2" s="205"/>
      <c r="O2" s="205"/>
      <c r="P2" s="205"/>
      <c r="Q2" s="205"/>
      <c r="R2" s="205"/>
      <c r="S2" s="205"/>
      <c r="T2" s="205"/>
      <c r="U2" s="205"/>
    </row>
    <row r="3" s="147" customFormat="1" ht="23.15" customHeight="1" spans="1:13">
      <c r="A3" s="155" t="s">
        <v>105</v>
      </c>
      <c r="B3" s="156"/>
      <c r="C3" s="157"/>
      <c r="D3" s="158" t="s">
        <v>106</v>
      </c>
      <c r="E3" s="158"/>
      <c r="F3" s="158"/>
      <c r="G3" s="158"/>
      <c r="H3" s="158"/>
      <c r="I3" s="158"/>
      <c r="J3" s="158"/>
      <c r="K3" s="158"/>
      <c r="L3" s="158"/>
      <c r="M3" s="207"/>
    </row>
    <row r="4" s="147" customFormat="1" ht="23.15" customHeight="1" spans="1:13">
      <c r="A4" s="159" t="s">
        <v>107</v>
      </c>
      <c r="B4" s="160"/>
      <c r="C4" s="161" t="s">
        <v>108</v>
      </c>
      <c r="D4" s="161" t="s">
        <v>109</v>
      </c>
      <c r="E4" s="162" t="s">
        <v>8</v>
      </c>
      <c r="F4" s="163" t="s">
        <v>9</v>
      </c>
      <c r="G4" s="164"/>
      <c r="H4" s="165" t="s">
        <v>10</v>
      </c>
      <c r="I4" s="165"/>
      <c r="J4" s="165"/>
      <c r="K4" s="165"/>
      <c r="L4" s="165"/>
      <c r="M4" s="208"/>
    </row>
    <row r="5" s="147" customFormat="1" ht="23.15" customHeight="1" spans="1:13">
      <c r="A5" s="166"/>
      <c r="B5" s="167"/>
      <c r="C5" s="168"/>
      <c r="D5" s="161"/>
      <c r="E5" s="162"/>
      <c r="F5" s="169" t="s">
        <v>11</v>
      </c>
      <c r="G5" s="169" t="s">
        <v>110</v>
      </c>
      <c r="H5" s="170" t="s">
        <v>13</v>
      </c>
      <c r="I5" s="209"/>
      <c r="J5" s="210" t="s">
        <v>111</v>
      </c>
      <c r="K5" s="211" t="s">
        <v>15</v>
      </c>
      <c r="L5" s="211" t="s">
        <v>16</v>
      </c>
      <c r="M5" s="212" t="s">
        <v>17</v>
      </c>
    </row>
    <row r="6" s="147" customFormat="1" ht="17.15" customHeight="1" spans="1:21">
      <c r="A6" s="171"/>
      <c r="B6" s="172"/>
      <c r="C6" s="168"/>
      <c r="D6" s="161"/>
      <c r="E6" s="162"/>
      <c r="F6" s="173"/>
      <c r="G6" s="173"/>
      <c r="H6" s="174" t="s">
        <v>18</v>
      </c>
      <c r="I6" s="213" t="s">
        <v>19</v>
      </c>
      <c r="J6" s="210"/>
      <c r="K6" s="214"/>
      <c r="L6" s="214"/>
      <c r="M6" s="212"/>
      <c r="N6" s="204"/>
      <c r="O6" s="204"/>
      <c r="P6" s="204"/>
      <c r="Q6" s="204"/>
      <c r="R6" s="204"/>
      <c r="S6" s="204"/>
      <c r="T6" s="204"/>
      <c r="U6" s="204"/>
    </row>
    <row r="7" s="148" customFormat="1" ht="20.15" customHeight="1" spans="1:21">
      <c r="A7" s="175" t="s">
        <v>20</v>
      </c>
      <c r="B7" s="176"/>
      <c r="C7" s="177">
        <f>C8+C9+C10</f>
        <v>78002.49</v>
      </c>
      <c r="D7" s="178" t="s">
        <v>112</v>
      </c>
      <c r="E7" s="179">
        <f>H7+J7+K7+L7+M7</f>
        <v>0</v>
      </c>
      <c r="F7" s="179"/>
      <c r="G7" s="179"/>
      <c r="H7" s="179"/>
      <c r="I7" s="179"/>
      <c r="J7" s="179"/>
      <c r="K7" s="179"/>
      <c r="L7" s="179"/>
      <c r="M7" s="215"/>
      <c r="N7" s="216"/>
      <c r="O7" s="216"/>
      <c r="P7" s="216"/>
      <c r="Q7" s="216"/>
      <c r="R7" s="216"/>
      <c r="S7" s="216"/>
      <c r="T7" s="216"/>
      <c r="U7" s="216"/>
    </row>
    <row r="8" s="148" customFormat="1" ht="20.15" customHeight="1" spans="1:21">
      <c r="A8" s="175" t="s">
        <v>22</v>
      </c>
      <c r="B8" s="176"/>
      <c r="C8" s="180">
        <v>76657.83</v>
      </c>
      <c r="D8" s="181" t="s">
        <v>113</v>
      </c>
      <c r="E8" s="179">
        <f t="shared" ref="E8:E34" si="0">H8+J8+K8+L8+M8</f>
        <v>0</v>
      </c>
      <c r="F8" s="179"/>
      <c r="G8" s="179"/>
      <c r="H8" s="179"/>
      <c r="I8" s="217"/>
      <c r="J8" s="217"/>
      <c r="K8" s="217"/>
      <c r="L8" s="217"/>
      <c r="M8" s="215"/>
      <c r="N8" s="216"/>
      <c r="O8" s="216"/>
      <c r="P8" s="216"/>
      <c r="Q8" s="216"/>
      <c r="R8" s="216"/>
      <c r="S8" s="216"/>
      <c r="T8" s="216"/>
      <c r="U8" s="216"/>
    </row>
    <row r="9" s="148" customFormat="1" ht="20.15" customHeight="1" spans="1:21">
      <c r="A9" s="175" t="s">
        <v>24</v>
      </c>
      <c r="B9" s="176"/>
      <c r="C9" s="182">
        <v>521.06</v>
      </c>
      <c r="D9" s="181" t="s">
        <v>114</v>
      </c>
      <c r="E9" s="179">
        <f t="shared" si="0"/>
        <v>0</v>
      </c>
      <c r="F9" s="179"/>
      <c r="G9" s="179"/>
      <c r="H9" s="179"/>
      <c r="I9" s="217"/>
      <c r="J9" s="217"/>
      <c r="K9" s="217"/>
      <c r="L9" s="217"/>
      <c r="M9" s="215"/>
      <c r="N9" s="216"/>
      <c r="O9" s="216"/>
      <c r="P9" s="216"/>
      <c r="Q9" s="216"/>
      <c r="R9" s="216"/>
      <c r="S9" s="216"/>
      <c r="T9" s="216"/>
      <c r="U9" s="216"/>
    </row>
    <row r="10" s="148" customFormat="1" ht="25" customHeight="1" spans="1:21">
      <c r="A10" s="175" t="s">
        <v>26</v>
      </c>
      <c r="B10" s="176"/>
      <c r="C10" s="177">
        <v>823.6</v>
      </c>
      <c r="D10" s="181" t="s">
        <v>115</v>
      </c>
      <c r="E10" s="179">
        <f t="shared" si="0"/>
        <v>0</v>
      </c>
      <c r="F10" s="179"/>
      <c r="G10" s="179"/>
      <c r="H10" s="179"/>
      <c r="I10" s="217"/>
      <c r="J10" s="217"/>
      <c r="K10" s="217"/>
      <c r="L10" s="217"/>
      <c r="M10" s="215"/>
      <c r="N10" s="216"/>
      <c r="O10" s="216"/>
      <c r="P10" s="216"/>
      <c r="Q10" s="216"/>
      <c r="R10" s="216"/>
      <c r="S10" s="216"/>
      <c r="T10" s="216"/>
      <c r="U10" s="216"/>
    </row>
    <row r="11" s="148" customFormat="1" ht="20.15" customHeight="1" spans="1:21">
      <c r="A11" s="175" t="s">
        <v>28</v>
      </c>
      <c r="B11" s="176"/>
      <c r="C11" s="180"/>
      <c r="D11" s="181" t="s">
        <v>116</v>
      </c>
      <c r="E11" s="179">
        <f t="shared" si="0"/>
        <v>79046.48</v>
      </c>
      <c r="F11" s="179"/>
      <c r="G11" s="179"/>
      <c r="H11" s="179">
        <v>77949.61</v>
      </c>
      <c r="I11" s="217">
        <v>76604.95</v>
      </c>
      <c r="J11" s="217"/>
      <c r="K11" s="217">
        <v>1096.87</v>
      </c>
      <c r="L11" s="217"/>
      <c r="M11" s="215"/>
      <c r="N11" s="216"/>
      <c r="O11" s="216"/>
      <c r="P11" s="216"/>
      <c r="Q11" s="216"/>
      <c r="R11" s="216"/>
      <c r="S11" s="216"/>
      <c r="T11" s="216"/>
      <c r="U11" s="216"/>
    </row>
    <row r="12" s="148" customFormat="1" ht="25" customHeight="1" spans="1:21">
      <c r="A12" s="175" t="s">
        <v>30</v>
      </c>
      <c r="B12" s="176"/>
      <c r="C12" s="183">
        <v>1096.87</v>
      </c>
      <c r="D12" s="181" t="s">
        <v>117</v>
      </c>
      <c r="E12" s="179">
        <f t="shared" si="0"/>
        <v>0</v>
      </c>
      <c r="F12" s="179"/>
      <c r="G12" s="179"/>
      <c r="H12" s="179"/>
      <c r="I12" s="217"/>
      <c r="J12" s="217"/>
      <c r="K12" s="217"/>
      <c r="L12" s="217"/>
      <c r="M12" s="215"/>
      <c r="N12" s="216"/>
      <c r="O12" s="216"/>
      <c r="P12" s="216"/>
      <c r="Q12" s="216"/>
      <c r="R12" s="216"/>
      <c r="S12" s="216"/>
      <c r="T12" s="216"/>
      <c r="U12" s="216"/>
    </row>
    <row r="13" s="148" customFormat="1" ht="25" customHeight="1" spans="1:21">
      <c r="A13" s="175" t="s">
        <v>32</v>
      </c>
      <c r="B13" s="184"/>
      <c r="C13" s="182"/>
      <c r="D13" s="181" t="s">
        <v>118</v>
      </c>
      <c r="E13" s="179">
        <f t="shared" si="0"/>
        <v>0</v>
      </c>
      <c r="F13" s="179"/>
      <c r="G13" s="179"/>
      <c r="H13" s="179"/>
      <c r="I13" s="217"/>
      <c r="J13" s="217"/>
      <c r="K13" s="217"/>
      <c r="L13" s="217"/>
      <c r="M13" s="215"/>
      <c r="N13" s="216"/>
      <c r="O13" s="216"/>
      <c r="P13" s="216"/>
      <c r="Q13" s="216"/>
      <c r="R13" s="216"/>
      <c r="S13" s="216"/>
      <c r="T13" s="216"/>
      <c r="U13" s="216"/>
    </row>
    <row r="14" s="148" customFormat="1" ht="20.15" customHeight="1" spans="1:21">
      <c r="A14" s="185" t="s">
        <v>33</v>
      </c>
      <c r="B14" s="186"/>
      <c r="C14" s="177"/>
      <c r="D14" s="178" t="s">
        <v>119</v>
      </c>
      <c r="E14" s="179">
        <f t="shared" si="0"/>
        <v>27.62</v>
      </c>
      <c r="F14" s="179"/>
      <c r="G14" s="179"/>
      <c r="H14" s="179">
        <v>27.62</v>
      </c>
      <c r="I14" s="217">
        <v>27.62</v>
      </c>
      <c r="J14" s="217"/>
      <c r="K14" s="217"/>
      <c r="L14" s="217"/>
      <c r="M14" s="215"/>
      <c r="N14" s="216"/>
      <c r="O14" s="216"/>
      <c r="P14" s="216"/>
      <c r="Q14" s="216"/>
      <c r="R14" s="216"/>
      <c r="S14" s="216"/>
      <c r="T14" s="216"/>
      <c r="U14" s="216"/>
    </row>
    <row r="15" s="148" customFormat="1" ht="20.15" customHeight="1" spans="1:21">
      <c r="A15" s="187"/>
      <c r="B15" s="187"/>
      <c r="C15" s="188"/>
      <c r="D15" s="181" t="s">
        <v>120</v>
      </c>
      <c r="E15" s="179">
        <f t="shared" si="0"/>
        <v>0</v>
      </c>
      <c r="F15" s="179"/>
      <c r="G15" s="179"/>
      <c r="H15" s="179"/>
      <c r="I15" s="217"/>
      <c r="J15" s="217"/>
      <c r="K15" s="217"/>
      <c r="L15" s="217"/>
      <c r="M15" s="215"/>
      <c r="N15" s="216"/>
      <c r="O15" s="216"/>
      <c r="P15" s="216"/>
      <c r="Q15" s="216"/>
      <c r="R15" s="216"/>
      <c r="S15" s="216"/>
      <c r="T15" s="216"/>
      <c r="U15" s="216"/>
    </row>
    <row r="16" s="148" customFormat="1" ht="20.15" customHeight="1" spans="1:21">
      <c r="A16" s="189"/>
      <c r="B16" s="190"/>
      <c r="C16" s="188"/>
      <c r="D16" s="181" t="s">
        <v>121</v>
      </c>
      <c r="E16" s="179">
        <f t="shared" si="0"/>
        <v>9.63</v>
      </c>
      <c r="F16" s="179"/>
      <c r="G16" s="179"/>
      <c r="H16" s="179">
        <v>9.63</v>
      </c>
      <c r="I16" s="218">
        <v>9.63</v>
      </c>
      <c r="J16" s="217"/>
      <c r="K16" s="217"/>
      <c r="L16" s="217"/>
      <c r="M16" s="215"/>
      <c r="N16" s="216"/>
      <c r="O16" s="216"/>
      <c r="P16" s="216"/>
      <c r="Q16" s="216"/>
      <c r="R16" s="216"/>
      <c r="S16" s="216"/>
      <c r="T16" s="216"/>
      <c r="U16" s="216"/>
    </row>
    <row r="17" s="148" customFormat="1" ht="20.15" customHeight="1" spans="1:21">
      <c r="A17" s="189"/>
      <c r="B17" s="190"/>
      <c r="C17" s="188"/>
      <c r="D17" s="178" t="s">
        <v>122</v>
      </c>
      <c r="E17" s="179">
        <f t="shared" si="0"/>
        <v>0</v>
      </c>
      <c r="F17" s="179"/>
      <c r="G17" s="179"/>
      <c r="H17" s="179"/>
      <c r="I17" s="217"/>
      <c r="J17" s="217"/>
      <c r="K17" s="217"/>
      <c r="L17" s="217"/>
      <c r="M17" s="215"/>
      <c r="N17" s="216"/>
      <c r="O17" s="216"/>
      <c r="P17" s="216"/>
      <c r="Q17" s="216"/>
      <c r="R17" s="216"/>
      <c r="S17" s="216"/>
      <c r="T17" s="216"/>
      <c r="U17" s="216"/>
    </row>
    <row r="18" s="148" customFormat="1" ht="20.15" customHeight="1" spans="1:21">
      <c r="A18" s="189"/>
      <c r="B18" s="190"/>
      <c r="C18" s="188"/>
      <c r="D18" s="178" t="s">
        <v>123</v>
      </c>
      <c r="E18" s="179">
        <f t="shared" si="0"/>
        <v>0</v>
      </c>
      <c r="F18" s="179"/>
      <c r="G18" s="179"/>
      <c r="H18" s="179"/>
      <c r="I18" s="217"/>
      <c r="J18" s="217"/>
      <c r="K18" s="217"/>
      <c r="L18" s="217"/>
      <c r="M18" s="215"/>
      <c r="N18" s="216"/>
      <c r="O18" s="216"/>
      <c r="P18" s="216"/>
      <c r="Q18" s="216"/>
      <c r="R18" s="216"/>
      <c r="S18" s="216"/>
      <c r="T18" s="216"/>
      <c r="U18" s="216"/>
    </row>
    <row r="19" s="148" customFormat="1" ht="20.15" customHeight="1" spans="1:21">
      <c r="A19" s="191"/>
      <c r="B19" s="192"/>
      <c r="C19" s="188"/>
      <c r="D19" s="181" t="s">
        <v>124</v>
      </c>
      <c r="E19" s="179">
        <f t="shared" si="0"/>
        <v>0</v>
      </c>
      <c r="F19" s="179"/>
      <c r="G19" s="179"/>
      <c r="H19" s="179"/>
      <c r="I19" s="179"/>
      <c r="J19" s="179"/>
      <c r="K19" s="179"/>
      <c r="L19" s="179"/>
      <c r="M19" s="179"/>
      <c r="N19" s="216"/>
      <c r="O19" s="216"/>
      <c r="P19" s="216"/>
      <c r="Q19" s="216"/>
      <c r="R19" s="216"/>
      <c r="S19" s="216"/>
      <c r="T19" s="216"/>
      <c r="U19" s="216"/>
    </row>
    <row r="20" s="148" customFormat="1" ht="20.15" customHeight="1" spans="1:21">
      <c r="A20" s="189"/>
      <c r="B20" s="190"/>
      <c r="C20" s="188"/>
      <c r="D20" s="181" t="s">
        <v>125</v>
      </c>
      <c r="E20" s="179">
        <f t="shared" si="0"/>
        <v>0</v>
      </c>
      <c r="F20" s="179"/>
      <c r="G20" s="179"/>
      <c r="H20" s="179"/>
      <c r="I20" s="179"/>
      <c r="J20" s="179"/>
      <c r="K20" s="179"/>
      <c r="L20" s="179"/>
      <c r="M20" s="215"/>
      <c r="N20" s="216"/>
      <c r="O20" s="216"/>
      <c r="P20" s="216"/>
      <c r="Q20" s="216"/>
      <c r="R20" s="216"/>
      <c r="S20" s="216"/>
      <c r="T20" s="216"/>
      <c r="U20" s="216"/>
    </row>
    <row r="21" s="148" customFormat="1" ht="25" customHeight="1" spans="1:21">
      <c r="A21" s="189"/>
      <c r="B21" s="190"/>
      <c r="C21" s="188"/>
      <c r="D21" s="181" t="s">
        <v>126</v>
      </c>
      <c r="E21" s="179">
        <f t="shared" si="0"/>
        <v>0</v>
      </c>
      <c r="F21" s="179"/>
      <c r="G21" s="179"/>
      <c r="H21" s="179"/>
      <c r="I21" s="179"/>
      <c r="J21" s="179"/>
      <c r="K21" s="179"/>
      <c r="L21" s="179"/>
      <c r="M21" s="215"/>
      <c r="N21" s="216"/>
      <c r="O21" s="216"/>
      <c r="P21" s="216"/>
      <c r="Q21" s="216"/>
      <c r="R21" s="216"/>
      <c r="S21" s="216"/>
      <c r="T21" s="216"/>
      <c r="U21" s="216"/>
    </row>
    <row r="22" s="148" customFormat="1" ht="19" customHeight="1" spans="1:21">
      <c r="A22" s="193"/>
      <c r="B22" s="193"/>
      <c r="C22" s="194"/>
      <c r="D22" s="181" t="s">
        <v>127</v>
      </c>
      <c r="E22" s="179">
        <f t="shared" si="0"/>
        <v>0</v>
      </c>
      <c r="F22" s="179"/>
      <c r="G22" s="179"/>
      <c r="H22" s="179"/>
      <c r="I22" s="179"/>
      <c r="J22" s="179"/>
      <c r="K22" s="179"/>
      <c r="L22" s="179"/>
      <c r="M22" s="215"/>
      <c r="N22" s="216"/>
      <c r="O22" s="216"/>
      <c r="P22" s="216"/>
      <c r="Q22" s="216"/>
      <c r="R22" s="216"/>
      <c r="S22" s="216"/>
      <c r="T22" s="216"/>
      <c r="U22" s="216"/>
    </row>
    <row r="23" s="148" customFormat="1" ht="19" customHeight="1" spans="1:21">
      <c r="A23" s="195"/>
      <c r="B23" s="196"/>
      <c r="C23" s="194"/>
      <c r="D23" s="181" t="s">
        <v>128</v>
      </c>
      <c r="E23" s="179">
        <f t="shared" si="0"/>
        <v>0</v>
      </c>
      <c r="F23" s="179"/>
      <c r="G23" s="179"/>
      <c r="H23" s="179"/>
      <c r="I23" s="179"/>
      <c r="J23" s="179"/>
      <c r="K23" s="179"/>
      <c r="L23" s="179"/>
      <c r="M23" s="215"/>
      <c r="N23" s="216"/>
      <c r="O23" s="216"/>
      <c r="P23" s="216"/>
      <c r="Q23" s="216"/>
      <c r="R23" s="216"/>
      <c r="S23" s="216"/>
      <c r="T23" s="216"/>
      <c r="U23" s="216"/>
    </row>
    <row r="24" s="148" customFormat="1" ht="19" customHeight="1" spans="1:21">
      <c r="A24" s="195"/>
      <c r="B24" s="196"/>
      <c r="C24" s="194"/>
      <c r="D24" s="181" t="s">
        <v>129</v>
      </c>
      <c r="E24" s="179">
        <f t="shared" si="0"/>
        <v>0</v>
      </c>
      <c r="F24" s="179"/>
      <c r="G24" s="179"/>
      <c r="H24" s="179"/>
      <c r="I24" s="179"/>
      <c r="J24" s="179"/>
      <c r="K24" s="179"/>
      <c r="L24" s="179"/>
      <c r="M24" s="215"/>
      <c r="N24" s="216"/>
      <c r="O24" s="216"/>
      <c r="P24" s="216"/>
      <c r="Q24" s="216"/>
      <c r="R24" s="216"/>
      <c r="S24" s="216"/>
      <c r="T24" s="216"/>
      <c r="U24" s="216"/>
    </row>
    <row r="25" s="148" customFormat="1" ht="19" customHeight="1" spans="1:21">
      <c r="A25" s="195"/>
      <c r="B25" s="196"/>
      <c r="C25" s="194"/>
      <c r="D25" s="181" t="s">
        <v>130</v>
      </c>
      <c r="E25" s="179">
        <f t="shared" si="0"/>
        <v>0</v>
      </c>
      <c r="F25" s="179"/>
      <c r="G25" s="179"/>
      <c r="H25" s="179"/>
      <c r="I25" s="179"/>
      <c r="J25" s="179"/>
      <c r="K25" s="179"/>
      <c r="L25" s="179"/>
      <c r="M25" s="215"/>
      <c r="N25" s="216"/>
      <c r="O25" s="216"/>
      <c r="P25" s="216"/>
      <c r="Q25" s="216"/>
      <c r="R25" s="216"/>
      <c r="S25" s="216"/>
      <c r="T25" s="216"/>
      <c r="U25" s="216"/>
    </row>
    <row r="26" s="148" customFormat="1" ht="19" customHeight="1" spans="1:21">
      <c r="A26" s="195"/>
      <c r="B26" s="196"/>
      <c r="C26" s="194"/>
      <c r="D26" s="181" t="s">
        <v>131</v>
      </c>
      <c r="E26" s="179">
        <f t="shared" si="0"/>
        <v>15.63</v>
      </c>
      <c r="F26" s="179"/>
      <c r="G26" s="179"/>
      <c r="H26" s="179">
        <v>15.63</v>
      </c>
      <c r="I26" s="179">
        <v>15.63</v>
      </c>
      <c r="J26" s="179"/>
      <c r="K26" s="179"/>
      <c r="L26" s="179"/>
      <c r="M26" s="215"/>
      <c r="N26" s="216"/>
      <c r="O26" s="216"/>
      <c r="P26" s="216"/>
      <c r="Q26" s="216"/>
      <c r="R26" s="216"/>
      <c r="S26" s="216"/>
      <c r="T26" s="216"/>
      <c r="U26" s="216"/>
    </row>
    <row r="27" s="148" customFormat="1" ht="19" customHeight="1" spans="1:21">
      <c r="A27" s="195"/>
      <c r="B27" s="196"/>
      <c r="C27" s="194"/>
      <c r="D27" s="181" t="s">
        <v>132</v>
      </c>
      <c r="E27" s="179">
        <f t="shared" si="0"/>
        <v>0</v>
      </c>
      <c r="F27" s="179"/>
      <c r="G27" s="179"/>
      <c r="H27" s="179"/>
      <c r="I27" s="179"/>
      <c r="J27" s="179"/>
      <c r="K27" s="179"/>
      <c r="L27" s="179"/>
      <c r="M27" s="215"/>
      <c r="N27" s="216"/>
      <c r="O27" s="216"/>
      <c r="P27" s="216"/>
      <c r="Q27" s="216"/>
      <c r="R27" s="216"/>
      <c r="S27" s="216"/>
      <c r="T27" s="216"/>
      <c r="U27" s="216"/>
    </row>
    <row r="28" s="148" customFormat="1" ht="19" customHeight="1" spans="1:21">
      <c r="A28" s="195"/>
      <c r="B28" s="196"/>
      <c r="C28" s="194"/>
      <c r="D28" s="181" t="s">
        <v>133</v>
      </c>
      <c r="E28" s="179">
        <f t="shared" si="0"/>
        <v>0</v>
      </c>
      <c r="F28" s="179"/>
      <c r="G28" s="179"/>
      <c r="H28" s="179"/>
      <c r="I28" s="179"/>
      <c r="J28" s="179"/>
      <c r="K28" s="179"/>
      <c r="L28" s="179"/>
      <c r="M28" s="215"/>
      <c r="N28" s="216"/>
      <c r="O28" s="216"/>
      <c r="P28" s="216"/>
      <c r="Q28" s="216"/>
      <c r="R28" s="216"/>
      <c r="S28" s="216"/>
      <c r="T28" s="216"/>
      <c r="U28" s="216"/>
    </row>
    <row r="29" s="148" customFormat="1" ht="19" customHeight="1" spans="1:21">
      <c r="A29" s="195"/>
      <c r="B29" s="196"/>
      <c r="C29" s="194"/>
      <c r="D29" s="181" t="s">
        <v>134</v>
      </c>
      <c r="E29" s="179">
        <f t="shared" si="0"/>
        <v>0</v>
      </c>
      <c r="F29" s="179"/>
      <c r="G29" s="179"/>
      <c r="H29" s="179"/>
      <c r="I29" s="179"/>
      <c r="J29" s="179"/>
      <c r="K29" s="179"/>
      <c r="L29" s="179"/>
      <c r="M29" s="215"/>
      <c r="N29" s="216"/>
      <c r="O29" s="216"/>
      <c r="P29" s="216"/>
      <c r="Q29" s="216"/>
      <c r="R29" s="216"/>
      <c r="S29" s="216"/>
      <c r="T29" s="216"/>
      <c r="U29" s="216"/>
    </row>
    <row r="30" s="148" customFormat="1" ht="19" customHeight="1" spans="1:21">
      <c r="A30" s="195"/>
      <c r="B30" s="196"/>
      <c r="C30" s="194"/>
      <c r="D30" s="181" t="s">
        <v>135</v>
      </c>
      <c r="E30" s="179">
        <f t="shared" si="0"/>
        <v>0</v>
      </c>
      <c r="F30" s="179"/>
      <c r="G30" s="179"/>
      <c r="H30" s="179"/>
      <c r="I30" s="179"/>
      <c r="J30" s="179"/>
      <c r="K30" s="179"/>
      <c r="L30" s="179"/>
      <c r="M30" s="215"/>
      <c r="N30" s="216"/>
      <c r="O30" s="216"/>
      <c r="P30" s="216"/>
      <c r="Q30" s="216"/>
      <c r="R30" s="216"/>
      <c r="S30" s="216"/>
      <c r="T30" s="216"/>
      <c r="U30" s="216"/>
    </row>
    <row r="31" s="148" customFormat="1" ht="19" customHeight="1" spans="1:21">
      <c r="A31" s="197" t="s">
        <v>34</v>
      </c>
      <c r="B31" s="198"/>
      <c r="C31" s="177">
        <f>C7+C11+C12+C13+C14</f>
        <v>79099.36</v>
      </c>
      <c r="D31" s="181" t="s">
        <v>136</v>
      </c>
      <c r="E31" s="179">
        <f t="shared" si="0"/>
        <v>0</v>
      </c>
      <c r="F31" s="179"/>
      <c r="G31" s="179"/>
      <c r="H31" s="179"/>
      <c r="I31" s="179"/>
      <c r="J31" s="179"/>
      <c r="K31" s="179"/>
      <c r="L31" s="179"/>
      <c r="M31" s="215"/>
      <c r="N31" s="216"/>
      <c r="O31" s="216"/>
      <c r="P31" s="216"/>
      <c r="Q31" s="216"/>
      <c r="R31" s="216"/>
      <c r="S31" s="216"/>
      <c r="T31" s="216"/>
      <c r="U31" s="216"/>
    </row>
    <row r="32" s="148" customFormat="1" ht="19" customHeight="1" spans="1:21">
      <c r="A32" s="199" t="s">
        <v>35</v>
      </c>
      <c r="B32" s="200"/>
      <c r="C32" s="180"/>
      <c r="D32" s="181" t="s">
        <v>137</v>
      </c>
      <c r="E32" s="179">
        <f t="shared" si="0"/>
        <v>0</v>
      </c>
      <c r="F32" s="179"/>
      <c r="G32" s="179"/>
      <c r="H32" s="179"/>
      <c r="I32" s="179"/>
      <c r="J32" s="179"/>
      <c r="K32" s="179"/>
      <c r="L32" s="179"/>
      <c r="M32" s="215"/>
      <c r="N32" s="216"/>
      <c r="O32" s="216"/>
      <c r="P32" s="216"/>
      <c r="Q32" s="216"/>
      <c r="R32" s="216"/>
      <c r="S32" s="216"/>
      <c r="T32" s="216"/>
      <c r="U32" s="216"/>
    </row>
    <row r="33" s="148" customFormat="1" ht="25" customHeight="1" spans="1:21">
      <c r="A33" s="199" t="s">
        <v>138</v>
      </c>
      <c r="B33" s="200"/>
      <c r="C33" s="183"/>
      <c r="D33" s="181" t="s">
        <v>139</v>
      </c>
      <c r="E33" s="179">
        <f t="shared" si="0"/>
        <v>0</v>
      </c>
      <c r="F33" s="179"/>
      <c r="G33" s="179"/>
      <c r="H33" s="179"/>
      <c r="I33" s="179"/>
      <c r="J33" s="179"/>
      <c r="K33" s="179"/>
      <c r="L33" s="179"/>
      <c r="M33" s="215"/>
      <c r="N33" s="216"/>
      <c r="O33" s="216"/>
      <c r="P33" s="216"/>
      <c r="Q33" s="216"/>
      <c r="R33" s="216"/>
      <c r="S33" s="216"/>
      <c r="T33" s="216"/>
      <c r="U33" s="216"/>
    </row>
    <row r="34" s="148" customFormat="1" ht="19" customHeight="1" spans="1:21">
      <c r="A34" s="199" t="s">
        <v>140</v>
      </c>
      <c r="B34" s="200"/>
      <c r="C34" s="183"/>
      <c r="D34" s="181" t="s">
        <v>141</v>
      </c>
      <c r="E34" s="179">
        <f t="shared" si="0"/>
        <v>0</v>
      </c>
      <c r="F34" s="179"/>
      <c r="G34" s="179"/>
      <c r="H34" s="179"/>
      <c r="I34" s="179"/>
      <c r="J34" s="179"/>
      <c r="K34" s="179"/>
      <c r="L34" s="179"/>
      <c r="M34" s="215"/>
      <c r="N34" s="216"/>
      <c r="O34" s="216"/>
      <c r="P34" s="216"/>
      <c r="Q34" s="216"/>
      <c r="R34" s="216"/>
      <c r="S34" s="216"/>
      <c r="T34" s="216"/>
      <c r="U34" s="216"/>
    </row>
    <row r="35" s="148" customFormat="1" ht="19" customHeight="1" spans="1:21">
      <c r="A35" s="155" t="s">
        <v>142</v>
      </c>
      <c r="B35" s="157"/>
      <c r="C35" s="201">
        <f>C31+C32</f>
        <v>79099.36</v>
      </c>
      <c r="D35" s="202" t="s">
        <v>143</v>
      </c>
      <c r="E35" s="179">
        <f>SUM(E7:E34)</f>
        <v>79099.36</v>
      </c>
      <c r="F35" s="179"/>
      <c r="G35" s="179"/>
      <c r="H35" s="179"/>
      <c r="I35" s="179"/>
      <c r="J35" s="179"/>
      <c r="K35" s="179"/>
      <c r="L35" s="179"/>
      <c r="M35" s="215"/>
      <c r="N35" s="216"/>
      <c r="O35" s="216"/>
      <c r="P35" s="216"/>
      <c r="Q35" s="216"/>
      <c r="R35" s="216"/>
      <c r="S35" s="216"/>
      <c r="T35" s="216"/>
      <c r="U35" s="216"/>
    </row>
    <row r="36" s="147" customFormat="1" ht="15" spans="1:4">
      <c r="A36" s="203"/>
      <c r="B36" s="203"/>
      <c r="D36" s="204"/>
    </row>
    <row r="37" s="147" customFormat="1" ht="15" spans="1:2">
      <c r="A37" s="203"/>
      <c r="B37" s="203"/>
    </row>
    <row r="38" s="147" customFormat="1" ht="15" spans="1:2">
      <c r="A38" s="203"/>
      <c r="B38" s="203"/>
    </row>
    <row r="39" s="147" customFormat="1" ht="15" spans="1:2">
      <c r="A39" s="203"/>
      <c r="B39" s="203"/>
    </row>
    <row r="40" s="147" customFormat="1" ht="15" spans="1:2">
      <c r="A40" s="203"/>
      <c r="B40" s="203"/>
    </row>
    <row r="41" s="147" customFormat="1" ht="15" spans="1:2">
      <c r="A41" s="203"/>
      <c r="B41" s="203"/>
    </row>
    <row r="42" s="147" customFormat="1" ht="15" spans="1:2">
      <c r="A42" s="203"/>
      <c r="B42" s="203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0.393700787401575" right="0.393700787401575" top="0.984251968503937" bottom="0.984251968503937" header="0.511811023622047" footer="0.511811023622047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topLeftCell="A4" workbookViewId="0">
      <selection activeCell="A1" sqref="A1:K20"/>
    </sheetView>
  </sheetViews>
  <sheetFormatPr defaultColWidth="7" defaultRowHeight="12"/>
  <cols>
    <col min="1" max="1" width="3.25" style="46" customWidth="1"/>
    <col min="2" max="2" width="3.08333333333333" style="46" customWidth="1"/>
    <col min="3" max="3" width="3.5" style="46" customWidth="1"/>
    <col min="4" max="4" width="19.5833333333333" style="133" customWidth="1"/>
    <col min="5" max="5" width="10.75" style="46" customWidth="1"/>
    <col min="6" max="6" width="10.5" style="46" customWidth="1"/>
    <col min="7" max="7" width="13.5" style="46" customWidth="1"/>
    <col min="8" max="8" width="13.1666666666667" style="46" customWidth="1"/>
    <col min="9" max="9" width="11.6666666666667" style="46" customWidth="1"/>
    <col min="10" max="10" width="10.3333333333333" style="46" customWidth="1"/>
    <col min="11" max="11" width="11.5833333333333" style="46" customWidth="1"/>
    <col min="12" max="16384" width="7" style="46"/>
  </cols>
  <sheetData>
    <row r="1" ht="42" customHeight="1" spans="1:11">
      <c r="A1" s="47" t="s">
        <v>144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ht="15" customHeight="1" spans="1:11">
      <c r="A2" s="48" t="s">
        <v>1</v>
      </c>
      <c r="B2" s="48"/>
      <c r="C2" s="48"/>
      <c r="D2" s="48"/>
      <c r="E2" s="48"/>
      <c r="F2" s="50"/>
      <c r="G2" s="50"/>
      <c r="H2" s="50"/>
      <c r="I2" s="50"/>
      <c r="J2" s="50"/>
      <c r="K2" s="68" t="s">
        <v>2</v>
      </c>
    </row>
    <row r="3" s="44" customFormat="1" ht="16.5" customHeight="1" spans="1:11">
      <c r="A3" s="51" t="s">
        <v>95</v>
      </c>
      <c r="B3" s="52"/>
      <c r="C3" s="53"/>
      <c r="D3" s="54" t="s">
        <v>43</v>
      </c>
      <c r="E3" s="55" t="s">
        <v>44</v>
      </c>
      <c r="F3" s="56"/>
      <c r="G3" s="56"/>
      <c r="H3" s="56"/>
      <c r="I3" s="56"/>
      <c r="J3" s="56"/>
      <c r="K3" s="56"/>
    </row>
    <row r="4" s="44" customFormat="1" ht="14.25" customHeight="1" spans="1:11">
      <c r="A4" s="57" t="s">
        <v>55</v>
      </c>
      <c r="B4" s="58" t="s">
        <v>56</v>
      </c>
      <c r="C4" s="58" t="s">
        <v>57</v>
      </c>
      <c r="D4" s="59"/>
      <c r="E4" s="55"/>
      <c r="F4" s="60" t="s">
        <v>97</v>
      </c>
      <c r="G4" s="60"/>
      <c r="H4" s="60"/>
      <c r="I4" s="69" t="s">
        <v>98</v>
      </c>
      <c r="J4" s="70"/>
      <c r="K4" s="71"/>
    </row>
    <row r="5" s="44" customFormat="1" ht="30.75" customHeight="1" spans="1:11">
      <c r="A5" s="57"/>
      <c r="B5" s="58"/>
      <c r="C5" s="58"/>
      <c r="D5" s="61"/>
      <c r="E5" s="55"/>
      <c r="F5" s="55" t="s">
        <v>18</v>
      </c>
      <c r="G5" s="55" t="s">
        <v>145</v>
      </c>
      <c r="H5" s="55" t="s">
        <v>146</v>
      </c>
      <c r="I5" s="55" t="s">
        <v>18</v>
      </c>
      <c r="J5" s="55" t="s">
        <v>101</v>
      </c>
      <c r="K5" s="55" t="s">
        <v>102</v>
      </c>
    </row>
    <row r="6" s="130" customFormat="1" ht="17" customHeight="1" spans="1:11">
      <c r="A6" s="134" t="s">
        <v>103</v>
      </c>
      <c r="B6" s="135" t="s">
        <v>103</v>
      </c>
      <c r="C6" s="135" t="s">
        <v>103</v>
      </c>
      <c r="D6" s="135" t="s">
        <v>103</v>
      </c>
      <c r="E6" s="55">
        <v>1</v>
      </c>
      <c r="F6" s="55">
        <v>2</v>
      </c>
      <c r="G6" s="55">
        <v>3</v>
      </c>
      <c r="H6" s="55">
        <v>4</v>
      </c>
      <c r="I6" s="55">
        <v>5</v>
      </c>
      <c r="J6" s="55">
        <v>6</v>
      </c>
      <c r="K6" s="55">
        <v>7</v>
      </c>
    </row>
    <row r="7" s="131" customFormat="1" ht="17" customHeight="1" spans="1:11">
      <c r="A7" s="136"/>
      <c r="B7" s="137"/>
      <c r="C7" s="137"/>
      <c r="D7" s="135"/>
      <c r="E7" s="138">
        <f>SUM(E8:E20)</f>
        <v>78002.4997</v>
      </c>
      <c r="F7" s="138">
        <f t="shared" ref="F7:K7" si="0">SUM(F8:F20)</f>
        <v>65423.5871</v>
      </c>
      <c r="G7" s="138">
        <f t="shared" si="0"/>
        <v>64329.555</v>
      </c>
      <c r="H7" s="138">
        <f t="shared" si="0"/>
        <v>1094.0321</v>
      </c>
      <c r="I7" s="138">
        <f t="shared" si="0"/>
        <v>12578.9126</v>
      </c>
      <c r="J7" s="138">
        <f t="shared" si="0"/>
        <v>1360.2678</v>
      </c>
      <c r="K7" s="138">
        <f t="shared" si="0"/>
        <v>11218.6448</v>
      </c>
    </row>
    <row r="8" s="131" customFormat="1" ht="17" customHeight="1" spans="1:11">
      <c r="A8" s="139" t="s">
        <v>68</v>
      </c>
      <c r="B8" s="139" t="s">
        <v>69</v>
      </c>
      <c r="C8" s="139" t="s">
        <v>69</v>
      </c>
      <c r="D8" s="140" t="s">
        <v>70</v>
      </c>
      <c r="E8" s="141">
        <f>F8+I8</f>
        <v>2510.115</v>
      </c>
      <c r="F8" s="141">
        <f>G8+H8</f>
        <v>205.1028</v>
      </c>
      <c r="G8" s="142">
        <v>185.7277</v>
      </c>
      <c r="H8" s="142">
        <v>19.3751</v>
      </c>
      <c r="I8" s="141">
        <f>J8+K8</f>
        <v>2305.0122</v>
      </c>
      <c r="J8" s="144">
        <v>0</v>
      </c>
      <c r="K8" s="144">
        <v>2305.0122</v>
      </c>
    </row>
    <row r="9" s="132" customFormat="1" ht="17" customHeight="1" spans="1:11">
      <c r="A9" s="139" t="s">
        <v>68</v>
      </c>
      <c r="B9" s="139" t="s">
        <v>71</v>
      </c>
      <c r="C9" s="139" t="s">
        <v>69</v>
      </c>
      <c r="D9" s="140" t="s">
        <v>72</v>
      </c>
      <c r="E9" s="141">
        <f t="shared" ref="E9:E20" si="1">F9+I9</f>
        <v>2029.1732</v>
      </c>
      <c r="F9" s="141">
        <f t="shared" ref="F9:F20" si="2">G9+H9</f>
        <v>1028.2352</v>
      </c>
      <c r="G9" s="142">
        <v>930.5456</v>
      </c>
      <c r="H9" s="142">
        <v>97.6896</v>
      </c>
      <c r="I9" s="141">
        <f t="shared" ref="I9:I20" si="3">J9+K9</f>
        <v>1000.938</v>
      </c>
      <c r="J9" s="144">
        <v>197.794</v>
      </c>
      <c r="K9" s="144">
        <v>803.144</v>
      </c>
    </row>
    <row r="10" s="132" customFormat="1" ht="17" customHeight="1" spans="1:11">
      <c r="A10" s="139" t="s">
        <v>68</v>
      </c>
      <c r="B10" s="139" t="s">
        <v>71</v>
      </c>
      <c r="C10" s="139" t="s">
        <v>71</v>
      </c>
      <c r="D10" s="140" t="s">
        <v>73</v>
      </c>
      <c r="E10" s="141">
        <f t="shared" si="1"/>
        <v>32931.1784</v>
      </c>
      <c r="F10" s="141">
        <f t="shared" si="2"/>
        <v>28550.5284</v>
      </c>
      <c r="G10" s="142">
        <v>28169.321</v>
      </c>
      <c r="H10" s="142">
        <v>381.2074</v>
      </c>
      <c r="I10" s="141">
        <f t="shared" si="3"/>
        <v>4380.65</v>
      </c>
      <c r="J10" s="144">
        <v>0</v>
      </c>
      <c r="K10" s="144">
        <v>4380.65</v>
      </c>
    </row>
    <row r="11" s="132" customFormat="1" ht="17" customHeight="1" spans="1:11">
      <c r="A11" s="139" t="s">
        <v>68</v>
      </c>
      <c r="B11" s="139" t="s">
        <v>71</v>
      </c>
      <c r="C11" s="139" t="s">
        <v>74</v>
      </c>
      <c r="D11" s="140" t="s">
        <v>75</v>
      </c>
      <c r="E11" s="141">
        <f t="shared" si="1"/>
        <v>24095.7369</v>
      </c>
      <c r="F11" s="141">
        <f t="shared" si="2"/>
        <v>21025.3175</v>
      </c>
      <c r="G11" s="142">
        <v>20737.7198</v>
      </c>
      <c r="H11" s="142">
        <v>287.5977</v>
      </c>
      <c r="I11" s="141">
        <f t="shared" si="3"/>
        <v>3070.4194</v>
      </c>
      <c r="J11" s="144">
        <v>0</v>
      </c>
      <c r="K11" s="144">
        <v>3070.4194</v>
      </c>
    </row>
    <row r="12" s="132" customFormat="1" ht="17" customHeight="1" spans="1:11">
      <c r="A12" s="139" t="s">
        <v>68</v>
      </c>
      <c r="B12" s="139" t="s">
        <v>71</v>
      </c>
      <c r="C12" s="139" t="s">
        <v>76</v>
      </c>
      <c r="D12" s="140" t="s">
        <v>77</v>
      </c>
      <c r="E12" s="141">
        <f t="shared" si="1"/>
        <v>13635.645</v>
      </c>
      <c r="F12" s="141">
        <f t="shared" si="2"/>
        <v>12023.7023</v>
      </c>
      <c r="G12" s="142">
        <v>11762.5238</v>
      </c>
      <c r="H12" s="142">
        <v>261.1785</v>
      </c>
      <c r="I12" s="141">
        <f t="shared" si="3"/>
        <v>1611.9427</v>
      </c>
      <c r="J12" s="144">
        <v>1147.234</v>
      </c>
      <c r="K12" s="144">
        <v>464.7087</v>
      </c>
    </row>
    <row r="13" s="132" customFormat="1" ht="17" customHeight="1" spans="1:11">
      <c r="A13" s="139" t="s">
        <v>68</v>
      </c>
      <c r="B13" s="139" t="s">
        <v>71</v>
      </c>
      <c r="C13" s="139" t="s">
        <v>78</v>
      </c>
      <c r="D13" s="140" t="s">
        <v>79</v>
      </c>
      <c r="E13" s="141">
        <f t="shared" si="1"/>
        <v>55.5174</v>
      </c>
      <c r="F13" s="141">
        <f t="shared" si="2"/>
        <v>11.9089</v>
      </c>
      <c r="G13" s="142">
        <v>11.5586</v>
      </c>
      <c r="H13" s="142">
        <v>0.3503</v>
      </c>
      <c r="I13" s="141">
        <f t="shared" si="3"/>
        <v>43.6085</v>
      </c>
      <c r="J13" s="144">
        <v>0</v>
      </c>
      <c r="K13" s="144">
        <v>43.6085</v>
      </c>
    </row>
    <row r="14" s="132" customFormat="1" ht="17" customHeight="1" spans="1:11">
      <c r="A14" s="139" t="s">
        <v>68</v>
      </c>
      <c r="B14" s="139" t="s">
        <v>74</v>
      </c>
      <c r="C14" s="139" t="s">
        <v>76</v>
      </c>
      <c r="D14" s="140" t="s">
        <v>80</v>
      </c>
      <c r="E14" s="141">
        <f t="shared" si="1"/>
        <v>1534.0802</v>
      </c>
      <c r="F14" s="141">
        <f t="shared" si="2"/>
        <v>1377.2232</v>
      </c>
      <c r="G14" s="142">
        <v>1351.2894</v>
      </c>
      <c r="H14" s="142">
        <v>25.9338</v>
      </c>
      <c r="I14" s="141">
        <f t="shared" si="3"/>
        <v>156.857</v>
      </c>
      <c r="J14" s="144">
        <v>5.755</v>
      </c>
      <c r="K14" s="144">
        <v>151.102</v>
      </c>
    </row>
    <row r="15" s="132" customFormat="1" ht="17" customHeight="1" spans="1:11">
      <c r="A15" s="139" t="s">
        <v>68</v>
      </c>
      <c r="B15" s="139" t="s">
        <v>81</v>
      </c>
      <c r="C15" s="139" t="s">
        <v>69</v>
      </c>
      <c r="D15" s="140" t="s">
        <v>82</v>
      </c>
      <c r="E15" s="141">
        <f t="shared" si="1"/>
        <v>406.1243</v>
      </c>
      <c r="F15" s="141">
        <f t="shared" si="2"/>
        <v>401.8493</v>
      </c>
      <c r="G15" s="142">
        <v>394.1982</v>
      </c>
      <c r="H15" s="142">
        <v>7.6511</v>
      </c>
      <c r="I15" s="141">
        <f t="shared" si="3"/>
        <v>4.275</v>
      </c>
      <c r="J15" s="144">
        <v>4.275</v>
      </c>
      <c r="K15" s="144">
        <v>0</v>
      </c>
    </row>
    <row r="16" s="132" customFormat="1" ht="17" customHeight="1" spans="1:11">
      <c r="A16" s="139" t="s">
        <v>68</v>
      </c>
      <c r="B16" s="139" t="s">
        <v>83</v>
      </c>
      <c r="C16" s="139" t="s">
        <v>69</v>
      </c>
      <c r="D16" s="140" t="s">
        <v>84</v>
      </c>
      <c r="E16" s="141">
        <f t="shared" si="1"/>
        <v>752.0457</v>
      </c>
      <c r="F16" s="141">
        <f t="shared" si="2"/>
        <v>746.8359</v>
      </c>
      <c r="G16" s="142">
        <v>733.7873</v>
      </c>
      <c r="H16" s="142">
        <v>13.0486</v>
      </c>
      <c r="I16" s="141">
        <f t="shared" si="3"/>
        <v>5.2098</v>
      </c>
      <c r="J16" s="144">
        <v>5.2098</v>
      </c>
      <c r="K16" s="144">
        <v>0</v>
      </c>
    </row>
    <row r="17" s="132" customFormat="1" ht="37.5" customHeight="1" spans="1:11">
      <c r="A17" s="139" t="s">
        <v>85</v>
      </c>
      <c r="B17" s="139" t="s">
        <v>86</v>
      </c>
      <c r="C17" s="139" t="s">
        <v>86</v>
      </c>
      <c r="D17" s="140" t="s">
        <v>87</v>
      </c>
      <c r="E17" s="141">
        <f t="shared" si="1"/>
        <v>26.047</v>
      </c>
      <c r="F17" s="141">
        <f t="shared" si="2"/>
        <v>26.047</v>
      </c>
      <c r="G17" s="142">
        <v>26.047</v>
      </c>
      <c r="H17" s="142">
        <v>0</v>
      </c>
      <c r="I17" s="141">
        <f t="shared" si="3"/>
        <v>0</v>
      </c>
      <c r="J17" s="144">
        <v>0</v>
      </c>
      <c r="K17" s="144"/>
    </row>
    <row r="18" s="132" customFormat="1" ht="17" customHeight="1" spans="1:11">
      <c r="A18" s="139" t="s">
        <v>85</v>
      </c>
      <c r="B18" s="139" t="s">
        <v>83</v>
      </c>
      <c r="C18" s="139" t="s">
        <v>69</v>
      </c>
      <c r="D18" s="140" t="s">
        <v>88</v>
      </c>
      <c r="E18" s="141">
        <f t="shared" si="1"/>
        <v>1.572</v>
      </c>
      <c r="F18" s="141">
        <f t="shared" si="2"/>
        <v>1.572</v>
      </c>
      <c r="G18" s="142">
        <v>1.572</v>
      </c>
      <c r="H18" s="142">
        <v>0</v>
      </c>
      <c r="I18" s="141">
        <f t="shared" si="3"/>
        <v>0</v>
      </c>
      <c r="J18" s="144">
        <v>0</v>
      </c>
      <c r="K18" s="145"/>
    </row>
    <row r="19" s="132" customFormat="1" ht="17" customHeight="1" spans="1:11">
      <c r="A19" s="139" t="s">
        <v>89</v>
      </c>
      <c r="B19" s="139" t="s">
        <v>90</v>
      </c>
      <c r="C19" s="139" t="s">
        <v>69</v>
      </c>
      <c r="D19" s="140" t="s">
        <v>91</v>
      </c>
      <c r="E19" s="141">
        <f t="shared" si="1"/>
        <v>9.6316</v>
      </c>
      <c r="F19" s="141">
        <f t="shared" si="2"/>
        <v>9.6316</v>
      </c>
      <c r="G19" s="142">
        <v>9.6316</v>
      </c>
      <c r="H19" s="142">
        <v>0</v>
      </c>
      <c r="I19" s="141">
        <f t="shared" si="3"/>
        <v>0</v>
      </c>
      <c r="J19" s="144">
        <v>0</v>
      </c>
      <c r="K19" s="145"/>
    </row>
    <row r="20" s="132" customFormat="1" ht="17" customHeight="1" spans="1:11">
      <c r="A20" s="139" t="s">
        <v>92</v>
      </c>
      <c r="B20" s="139" t="s">
        <v>71</v>
      </c>
      <c r="C20" s="139" t="s">
        <v>69</v>
      </c>
      <c r="D20" s="140" t="s">
        <v>93</v>
      </c>
      <c r="E20" s="141">
        <f t="shared" si="1"/>
        <v>15.633</v>
      </c>
      <c r="F20" s="141">
        <f t="shared" si="2"/>
        <v>15.633</v>
      </c>
      <c r="G20" s="142">
        <v>15.633</v>
      </c>
      <c r="H20" s="142">
        <v>0</v>
      </c>
      <c r="I20" s="141">
        <f t="shared" si="3"/>
        <v>0</v>
      </c>
      <c r="J20" s="145"/>
      <c r="K20" s="145"/>
    </row>
    <row r="21" s="45" customFormat="1" ht="15" spans="4:4">
      <c r="D21" s="143"/>
    </row>
    <row r="22" s="45" customFormat="1" ht="15" spans="4:4">
      <c r="D22" s="143"/>
    </row>
    <row r="23" s="45" customFormat="1" ht="15" spans="4:4">
      <c r="D23" s="143"/>
    </row>
    <row r="24" s="45" customFormat="1" ht="15" spans="4:4">
      <c r="D24" s="143"/>
    </row>
    <row r="25" s="45" customFormat="1" ht="15" spans="4:4">
      <c r="D25" s="143"/>
    </row>
    <row r="26" s="45" customFormat="1" ht="15" spans="4:4">
      <c r="D26" s="143"/>
    </row>
    <row r="27" s="45" customFormat="1" ht="15" spans="4:4">
      <c r="D27" s="143"/>
    </row>
    <row r="28" s="45" customFormat="1" ht="15" spans="4:4">
      <c r="D28" s="143"/>
    </row>
    <row r="29" s="45" customFormat="1" ht="15" spans="4:4">
      <c r="D29" s="143"/>
    </row>
    <row r="30" s="45" customFormat="1" ht="15" spans="4:4">
      <c r="D30" s="143"/>
    </row>
    <row r="31" s="45" customFormat="1" ht="15" spans="4:4">
      <c r="D31" s="143"/>
    </row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rintOptions horizontalCentered="1"/>
  <pageMargins left="0" right="0" top="1.06299212598425" bottom="1.06299212598425" header="0.511811023622047" footer="0.511811023622047"/>
  <pageSetup paperSize="9" scale="11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8"/>
  <sheetViews>
    <sheetView showGridLines="0" showZeros="0" topLeftCell="A4" workbookViewId="0">
      <selection activeCell="K9" sqref="K9"/>
    </sheetView>
  </sheetViews>
  <sheetFormatPr defaultColWidth="8.83333333333333" defaultRowHeight="14"/>
  <cols>
    <col min="1" max="1" width="7.41666666666667" style="87" customWidth="1"/>
    <col min="2" max="2" width="5.33333333333333" style="87" customWidth="1"/>
    <col min="3" max="3" width="18.5" style="87" customWidth="1"/>
    <col min="4" max="4" width="3.33333333333333" style="87" customWidth="1"/>
    <col min="5" max="5" width="3.58333333333333" style="87" customWidth="1"/>
    <col min="6" max="6" width="14.3333333333333" style="87" customWidth="1"/>
    <col min="7" max="7" width="11.5833333333333" style="87" customWidth="1"/>
    <col min="8" max="8" width="10.9166666666667" style="87" customWidth="1"/>
    <col min="9" max="9" width="7.08333333333333" style="87" customWidth="1"/>
    <col min="10" max="10" width="8" style="87" customWidth="1"/>
    <col min="11" max="11" width="5" style="87" customWidth="1"/>
    <col min="12" max="12" width="7.41666666666667" style="87" customWidth="1"/>
    <col min="13" max="13" width="4.58333333333333" style="87" customWidth="1"/>
    <col min="14" max="14" width="7.5" style="87" customWidth="1"/>
    <col min="15" max="15" width="4.08333333333333" style="87" customWidth="1"/>
    <col min="16" max="16" width="4.25" style="87" customWidth="1"/>
    <col min="17" max="17" width="4.33333333333333" style="87" customWidth="1"/>
    <col min="18" max="32" width="9" style="87"/>
    <col min="33" max="16352" width="8.83333333333333" style="87"/>
    <col min="16353" max="16380" width="9" style="87"/>
    <col min="16381" max="16384" width="8.83333333333333" style="87"/>
  </cols>
  <sheetData>
    <row r="1" s="85" customFormat="1" ht="42" customHeight="1" spans="1:17">
      <c r="A1" s="88" t="s">
        <v>147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="85" customFormat="1" ht="15" customHeight="1" spans="1:17">
      <c r="A2" s="17" t="s">
        <v>1</v>
      </c>
      <c r="B2" s="15"/>
      <c r="C2" s="15"/>
      <c r="D2" s="15"/>
      <c r="E2" s="15"/>
      <c r="F2" s="15"/>
      <c r="P2" s="119" t="s">
        <v>2</v>
      </c>
      <c r="Q2" s="119"/>
    </row>
    <row r="3" ht="20.15" customHeight="1" spans="1:17">
      <c r="A3" s="89" t="s">
        <v>148</v>
      </c>
      <c r="B3" s="90"/>
      <c r="C3" s="91"/>
      <c r="D3" s="89" t="s">
        <v>149</v>
      </c>
      <c r="E3" s="90"/>
      <c r="F3" s="91"/>
      <c r="G3" s="92" t="s">
        <v>96</v>
      </c>
      <c r="H3" s="93"/>
      <c r="I3" s="93"/>
      <c r="J3" s="93"/>
      <c r="K3" s="93"/>
      <c r="L3" s="93"/>
      <c r="M3" s="93"/>
      <c r="N3" s="93"/>
      <c r="O3" s="93"/>
      <c r="P3" s="93"/>
      <c r="Q3" s="122"/>
    </row>
    <row r="4" ht="20.15" customHeight="1" spans="1:17">
      <c r="A4" s="94"/>
      <c r="B4" s="95"/>
      <c r="C4" s="96"/>
      <c r="D4" s="94"/>
      <c r="E4" s="95"/>
      <c r="F4" s="96"/>
      <c r="G4" s="97" t="s">
        <v>8</v>
      </c>
      <c r="H4" s="97" t="s">
        <v>48</v>
      </c>
      <c r="I4" s="120"/>
      <c r="J4" s="121" t="s">
        <v>49</v>
      </c>
      <c r="K4" s="122"/>
      <c r="L4" s="122"/>
      <c r="M4" s="122"/>
      <c r="N4" s="122"/>
      <c r="O4" s="122"/>
      <c r="P4" s="97" t="s">
        <v>50</v>
      </c>
      <c r="Q4" s="128" t="s">
        <v>150</v>
      </c>
    </row>
    <row r="5" ht="20.15" customHeight="1" spans="1:17">
      <c r="A5" s="98"/>
      <c r="B5" s="99"/>
      <c r="C5" s="100"/>
      <c r="D5" s="98"/>
      <c r="E5" s="99"/>
      <c r="F5" s="100"/>
      <c r="G5" s="101"/>
      <c r="H5" s="102"/>
      <c r="I5" s="123"/>
      <c r="J5" s="124" t="s">
        <v>18</v>
      </c>
      <c r="K5" s="124" t="s">
        <v>62</v>
      </c>
      <c r="L5" s="124" t="s">
        <v>63</v>
      </c>
      <c r="M5" s="124" t="s">
        <v>64</v>
      </c>
      <c r="N5" s="124" t="s">
        <v>65</v>
      </c>
      <c r="O5" s="124" t="s">
        <v>66</v>
      </c>
      <c r="P5" s="101"/>
      <c r="Q5" s="129"/>
    </row>
    <row r="6" ht="27" customHeight="1" spans="1:17">
      <c r="A6" s="103" t="s">
        <v>55</v>
      </c>
      <c r="B6" s="103" t="s">
        <v>56</v>
      </c>
      <c r="C6" s="104" t="s">
        <v>43</v>
      </c>
      <c r="D6" s="104" t="s">
        <v>55</v>
      </c>
      <c r="E6" s="104" t="s">
        <v>56</v>
      </c>
      <c r="F6" s="104" t="s">
        <v>43</v>
      </c>
      <c r="G6" s="101"/>
      <c r="H6" s="97" t="s">
        <v>59</v>
      </c>
      <c r="I6" s="97" t="s">
        <v>60</v>
      </c>
      <c r="J6" s="97"/>
      <c r="K6" s="97"/>
      <c r="L6" s="97"/>
      <c r="M6" s="97"/>
      <c r="N6" s="97"/>
      <c r="O6" s="97"/>
      <c r="P6" s="101"/>
      <c r="Q6" s="101"/>
    </row>
    <row r="7" s="86" customFormat="1" ht="17" customHeight="1" spans="1:17">
      <c r="A7" s="105"/>
      <c r="B7" s="105"/>
      <c r="C7" s="105" t="s">
        <v>8</v>
      </c>
      <c r="D7" s="106"/>
      <c r="E7" s="106"/>
      <c r="F7" s="106"/>
      <c r="G7" s="107">
        <v>65423.5871</v>
      </c>
      <c r="H7" s="107">
        <v>65264.6183</v>
      </c>
      <c r="I7" s="125"/>
      <c r="J7" s="125">
        <f>L7+N7</f>
        <v>158.9688</v>
      </c>
      <c r="K7" s="125"/>
      <c r="L7" s="125">
        <v>123.6942</v>
      </c>
      <c r="M7" s="125"/>
      <c r="N7" s="125">
        <v>35.2746</v>
      </c>
      <c r="O7" s="126"/>
      <c r="P7" s="126"/>
      <c r="Q7" s="126"/>
    </row>
    <row r="8" s="86" customFormat="1" ht="17" customHeight="1" spans="1:17">
      <c r="A8" s="108">
        <v>301</v>
      </c>
      <c r="B8" s="108"/>
      <c r="C8" s="109" t="s">
        <v>151</v>
      </c>
      <c r="D8" s="110">
        <v>501</v>
      </c>
      <c r="E8" s="110"/>
      <c r="F8" s="109" t="s">
        <v>152</v>
      </c>
      <c r="G8" s="111">
        <v>60622.9499</v>
      </c>
      <c r="H8" s="111">
        <v>60573.7699</v>
      </c>
      <c r="I8" s="127"/>
      <c r="J8" s="125">
        <f t="shared" ref="J8:J37" si="0">L8+N8</f>
        <v>0</v>
      </c>
      <c r="K8" s="127"/>
      <c r="L8" s="127">
        <v>0</v>
      </c>
      <c r="M8" s="127"/>
      <c r="N8" s="127">
        <v>0</v>
      </c>
      <c r="O8" s="110"/>
      <c r="P8" s="110"/>
      <c r="Q8" s="110"/>
    </row>
    <row r="9" s="86" customFormat="1" ht="17" customHeight="1" spans="1:17">
      <c r="A9" s="108">
        <v>301</v>
      </c>
      <c r="B9" s="112" t="s">
        <v>69</v>
      </c>
      <c r="C9" s="113" t="s">
        <v>153</v>
      </c>
      <c r="D9" s="110">
        <v>501</v>
      </c>
      <c r="E9" s="114" t="s">
        <v>69</v>
      </c>
      <c r="F9" s="110" t="s">
        <v>154</v>
      </c>
      <c r="G9" s="115">
        <v>23641.9084</v>
      </c>
      <c r="H9" s="115">
        <v>23641.9084</v>
      </c>
      <c r="I9" s="127"/>
      <c r="J9" s="125">
        <f t="shared" si="0"/>
        <v>0</v>
      </c>
      <c r="K9" s="127"/>
      <c r="L9" s="127">
        <v>0</v>
      </c>
      <c r="M9" s="127"/>
      <c r="N9" s="127">
        <v>0</v>
      </c>
      <c r="O9" s="110"/>
      <c r="P9" s="110"/>
      <c r="Q9" s="110"/>
    </row>
    <row r="10" s="86" customFormat="1" ht="17" customHeight="1" spans="1:17">
      <c r="A10" s="108">
        <v>301</v>
      </c>
      <c r="B10" s="112" t="s">
        <v>71</v>
      </c>
      <c r="C10" s="113" t="s">
        <v>155</v>
      </c>
      <c r="D10" s="110">
        <v>501</v>
      </c>
      <c r="E10" s="114" t="s">
        <v>69</v>
      </c>
      <c r="F10" s="110" t="s">
        <v>154</v>
      </c>
      <c r="G10" s="115">
        <v>3127.9549</v>
      </c>
      <c r="H10" s="115">
        <v>3127.9549</v>
      </c>
      <c r="I10" s="127"/>
      <c r="J10" s="125">
        <f t="shared" si="0"/>
        <v>0</v>
      </c>
      <c r="K10" s="127"/>
      <c r="L10" s="127">
        <v>0</v>
      </c>
      <c r="M10" s="127"/>
      <c r="N10" s="127">
        <v>0</v>
      </c>
      <c r="O10" s="110"/>
      <c r="P10" s="110"/>
      <c r="Q10" s="110"/>
    </row>
    <row r="11" s="86" customFormat="1" ht="17" customHeight="1" spans="1:17">
      <c r="A11" s="108">
        <v>301</v>
      </c>
      <c r="B11" s="112" t="s">
        <v>71</v>
      </c>
      <c r="C11" s="116" t="s">
        <v>156</v>
      </c>
      <c r="D11" s="110">
        <v>501</v>
      </c>
      <c r="E11" s="114" t="s">
        <v>69</v>
      </c>
      <c r="F11" s="110" t="s">
        <v>154</v>
      </c>
      <c r="G11" s="115">
        <v>843.231</v>
      </c>
      <c r="H11" s="115">
        <v>843.231</v>
      </c>
      <c r="I11" s="127"/>
      <c r="J11" s="125">
        <f t="shared" si="0"/>
        <v>0</v>
      </c>
      <c r="K11" s="127"/>
      <c r="L11" s="127">
        <v>0</v>
      </c>
      <c r="M11" s="127"/>
      <c r="N11" s="127">
        <v>0</v>
      </c>
      <c r="O11" s="110"/>
      <c r="P11" s="110"/>
      <c r="Q11" s="110"/>
    </row>
    <row r="12" s="86" customFormat="1" ht="17" customHeight="1" spans="1:17">
      <c r="A12" s="108">
        <v>301</v>
      </c>
      <c r="B12" s="112" t="s">
        <v>74</v>
      </c>
      <c r="C12" s="117" t="s">
        <v>157</v>
      </c>
      <c r="D12" s="110">
        <v>501</v>
      </c>
      <c r="E12" s="114" t="s">
        <v>69</v>
      </c>
      <c r="F12" s="110" t="s">
        <v>154</v>
      </c>
      <c r="G12" s="115">
        <v>3031.0798</v>
      </c>
      <c r="H12" s="115">
        <v>3031.0798</v>
      </c>
      <c r="I12" s="127"/>
      <c r="J12" s="125">
        <f t="shared" si="0"/>
        <v>0</v>
      </c>
      <c r="K12" s="127"/>
      <c r="L12" s="127">
        <v>0</v>
      </c>
      <c r="M12" s="127"/>
      <c r="N12" s="127">
        <v>0</v>
      </c>
      <c r="O12" s="110"/>
      <c r="P12" s="110"/>
      <c r="Q12" s="110"/>
    </row>
    <row r="13" s="86" customFormat="1" ht="17" customHeight="1" spans="1:17">
      <c r="A13" s="108">
        <v>301</v>
      </c>
      <c r="B13" s="112" t="s">
        <v>74</v>
      </c>
      <c r="C13" s="116" t="s">
        <v>158</v>
      </c>
      <c r="D13" s="110">
        <v>501</v>
      </c>
      <c r="E13" s="114" t="s">
        <v>69</v>
      </c>
      <c r="F13" s="110" t="s">
        <v>154</v>
      </c>
      <c r="G13" s="115">
        <v>49.18</v>
      </c>
      <c r="H13" s="115">
        <v>0</v>
      </c>
      <c r="I13" s="127"/>
      <c r="J13" s="125">
        <f t="shared" si="0"/>
        <v>49.18</v>
      </c>
      <c r="K13" s="127"/>
      <c r="L13" s="127">
        <v>33.5</v>
      </c>
      <c r="M13" s="127"/>
      <c r="N13" s="127">
        <v>15.68</v>
      </c>
      <c r="O13" s="110"/>
      <c r="P13" s="110"/>
      <c r="Q13" s="110"/>
    </row>
    <row r="14" s="86" customFormat="1" ht="17" customHeight="1" spans="1:17">
      <c r="A14" s="108">
        <v>301</v>
      </c>
      <c r="B14" s="112" t="s">
        <v>74</v>
      </c>
      <c r="C14" s="113" t="s">
        <v>159</v>
      </c>
      <c r="D14" s="110">
        <v>501</v>
      </c>
      <c r="E14" s="114" t="s">
        <v>69</v>
      </c>
      <c r="F14" s="110" t="s">
        <v>154</v>
      </c>
      <c r="G14" s="115">
        <v>3031.0858</v>
      </c>
      <c r="H14" s="115">
        <v>3031.0858</v>
      </c>
      <c r="I14" s="127"/>
      <c r="J14" s="125">
        <f t="shared" si="0"/>
        <v>0</v>
      </c>
      <c r="K14" s="127"/>
      <c r="L14" s="127">
        <v>0</v>
      </c>
      <c r="M14" s="127"/>
      <c r="N14" s="127">
        <v>0</v>
      </c>
      <c r="O14" s="110"/>
      <c r="P14" s="110"/>
      <c r="Q14" s="110"/>
    </row>
    <row r="15" s="86" customFormat="1" ht="17" customHeight="1" spans="1:17">
      <c r="A15" s="108">
        <v>301</v>
      </c>
      <c r="B15" s="112" t="s">
        <v>81</v>
      </c>
      <c r="C15" s="113" t="s">
        <v>160</v>
      </c>
      <c r="D15" s="110">
        <v>501</v>
      </c>
      <c r="E15" s="114" t="s">
        <v>69</v>
      </c>
      <c r="F15" s="110" t="s">
        <v>154</v>
      </c>
      <c r="G15" s="115">
        <v>7437.4958</v>
      </c>
      <c r="H15" s="115">
        <v>7437.4958</v>
      </c>
      <c r="I15" s="127"/>
      <c r="J15" s="125">
        <f t="shared" si="0"/>
        <v>0</v>
      </c>
      <c r="K15" s="127"/>
      <c r="L15" s="127">
        <v>0</v>
      </c>
      <c r="M15" s="127"/>
      <c r="N15" s="127">
        <v>0</v>
      </c>
      <c r="O15" s="110"/>
      <c r="P15" s="110"/>
      <c r="Q15" s="110"/>
    </row>
    <row r="16" s="86" customFormat="1" ht="17" customHeight="1" spans="1:17">
      <c r="A16" s="108">
        <v>301</v>
      </c>
      <c r="B16" s="112" t="s">
        <v>81</v>
      </c>
      <c r="C16" s="113" t="s">
        <v>161</v>
      </c>
      <c r="D16" s="110">
        <v>501</v>
      </c>
      <c r="E16" s="114" t="s">
        <v>69</v>
      </c>
      <c r="F16" s="110" t="s">
        <v>154</v>
      </c>
      <c r="G16" s="115">
        <v>3179.9607</v>
      </c>
      <c r="H16" s="115">
        <v>3179.9607</v>
      </c>
      <c r="I16" s="127"/>
      <c r="J16" s="125">
        <f t="shared" si="0"/>
        <v>0</v>
      </c>
      <c r="K16" s="127"/>
      <c r="L16" s="127">
        <v>0</v>
      </c>
      <c r="M16" s="127"/>
      <c r="N16" s="127">
        <v>0</v>
      </c>
      <c r="O16" s="110"/>
      <c r="P16" s="110"/>
      <c r="Q16" s="110"/>
    </row>
    <row r="17" s="86" customFormat="1" ht="17" customHeight="1" spans="1:17">
      <c r="A17" s="108">
        <v>301</v>
      </c>
      <c r="B17" s="112" t="s">
        <v>83</v>
      </c>
      <c r="C17" s="113" t="s">
        <v>162</v>
      </c>
      <c r="D17" s="110">
        <v>501</v>
      </c>
      <c r="E17" s="114" t="s">
        <v>71</v>
      </c>
      <c r="F17" s="110" t="s">
        <v>163</v>
      </c>
      <c r="G17" s="115">
        <v>8068.2613</v>
      </c>
      <c r="H17" s="115">
        <v>8068.2613</v>
      </c>
      <c r="I17" s="127"/>
      <c r="J17" s="125">
        <f t="shared" si="0"/>
        <v>0</v>
      </c>
      <c r="K17" s="127"/>
      <c r="L17" s="127">
        <v>0</v>
      </c>
      <c r="M17" s="127"/>
      <c r="N17" s="127">
        <v>0</v>
      </c>
      <c r="O17" s="110"/>
      <c r="P17" s="110"/>
      <c r="Q17" s="110"/>
    </row>
    <row r="18" s="86" customFormat="1" ht="17" customHeight="1" spans="1:17">
      <c r="A18" s="108">
        <v>301</v>
      </c>
      <c r="B18" s="112" t="s">
        <v>164</v>
      </c>
      <c r="C18" s="113" t="s">
        <v>165</v>
      </c>
      <c r="D18" s="110">
        <v>501</v>
      </c>
      <c r="E18" s="114" t="s">
        <v>71</v>
      </c>
      <c r="F18" s="110" t="s">
        <v>163</v>
      </c>
      <c r="G18" s="115">
        <v>0</v>
      </c>
      <c r="H18" s="107">
        <v>0</v>
      </c>
      <c r="I18" s="127"/>
      <c r="J18" s="125">
        <f t="shared" si="0"/>
        <v>0</v>
      </c>
      <c r="K18" s="127"/>
      <c r="L18" s="127">
        <v>0</v>
      </c>
      <c r="M18" s="127"/>
      <c r="N18" s="127">
        <v>0</v>
      </c>
      <c r="O18" s="110"/>
      <c r="P18" s="110"/>
      <c r="Q18" s="110"/>
    </row>
    <row r="19" s="86" customFormat="1" ht="17" customHeight="1" spans="1:17">
      <c r="A19" s="108">
        <v>301</v>
      </c>
      <c r="B19" s="112" t="s">
        <v>166</v>
      </c>
      <c r="C19" s="113" t="s">
        <v>167</v>
      </c>
      <c r="D19" s="110">
        <v>501</v>
      </c>
      <c r="E19" s="114" t="s">
        <v>71</v>
      </c>
      <c r="F19" s="110" t="s">
        <v>163</v>
      </c>
      <c r="G19" s="115">
        <v>2825.6685</v>
      </c>
      <c r="H19" s="115">
        <v>2825.6685</v>
      </c>
      <c r="I19" s="127"/>
      <c r="J19" s="125">
        <f t="shared" si="0"/>
        <v>0</v>
      </c>
      <c r="K19" s="127"/>
      <c r="L19" s="127">
        <v>0</v>
      </c>
      <c r="M19" s="127"/>
      <c r="N19" s="127">
        <v>0</v>
      </c>
      <c r="O19" s="110"/>
      <c r="P19" s="110"/>
      <c r="Q19" s="110"/>
    </row>
    <row r="20" s="86" customFormat="1" ht="17" customHeight="1" spans="1:17">
      <c r="A20" s="108">
        <v>301</v>
      </c>
      <c r="B20" s="112" t="s">
        <v>168</v>
      </c>
      <c r="C20" s="113" t="s">
        <v>169</v>
      </c>
      <c r="D20" s="110">
        <v>501</v>
      </c>
      <c r="E20" s="114" t="s">
        <v>71</v>
      </c>
      <c r="F20" s="110" t="s">
        <v>163</v>
      </c>
      <c r="G20" s="115">
        <v>76.4212</v>
      </c>
      <c r="H20" s="115">
        <v>76.4212</v>
      </c>
      <c r="I20" s="127"/>
      <c r="J20" s="125">
        <f t="shared" si="0"/>
        <v>0</v>
      </c>
      <c r="K20" s="127"/>
      <c r="L20" s="127">
        <v>0</v>
      </c>
      <c r="M20" s="127"/>
      <c r="N20" s="127">
        <v>0</v>
      </c>
      <c r="O20" s="110"/>
      <c r="P20" s="110"/>
      <c r="Q20" s="110"/>
    </row>
    <row r="21" s="86" customFormat="1" ht="17" customHeight="1" spans="1:17">
      <c r="A21" s="108">
        <v>301</v>
      </c>
      <c r="B21" s="112" t="s">
        <v>168</v>
      </c>
      <c r="C21" s="113" t="s">
        <v>170</v>
      </c>
      <c r="D21" s="110">
        <v>501</v>
      </c>
      <c r="E21" s="114" t="s">
        <v>71</v>
      </c>
      <c r="F21" s="110" t="s">
        <v>163</v>
      </c>
      <c r="G21" s="115">
        <v>83.2341</v>
      </c>
      <c r="H21" s="115">
        <v>83.2341</v>
      </c>
      <c r="I21" s="127"/>
      <c r="J21" s="125">
        <f t="shared" si="0"/>
        <v>0</v>
      </c>
      <c r="K21" s="127"/>
      <c r="L21" s="127">
        <v>0</v>
      </c>
      <c r="M21" s="127"/>
      <c r="N21" s="127">
        <v>0</v>
      </c>
      <c r="O21" s="110"/>
      <c r="P21" s="110"/>
      <c r="Q21" s="110"/>
    </row>
    <row r="22" s="86" customFormat="1" ht="17" customHeight="1" spans="1:17">
      <c r="A22" s="108">
        <v>301</v>
      </c>
      <c r="B22" s="112" t="s">
        <v>168</v>
      </c>
      <c r="C22" s="113" t="s">
        <v>171</v>
      </c>
      <c r="D22" s="110">
        <v>501</v>
      </c>
      <c r="E22" s="114" t="s">
        <v>71</v>
      </c>
      <c r="F22" s="110" t="s">
        <v>163</v>
      </c>
      <c r="G22" s="115">
        <v>281.6557</v>
      </c>
      <c r="H22" s="115">
        <v>281.6557</v>
      </c>
      <c r="I22" s="127"/>
      <c r="J22" s="125">
        <f t="shared" si="0"/>
        <v>0</v>
      </c>
      <c r="K22" s="127"/>
      <c r="L22" s="127">
        <v>0</v>
      </c>
      <c r="M22" s="127"/>
      <c r="N22" s="127">
        <v>0</v>
      </c>
      <c r="O22" s="110"/>
      <c r="P22" s="110"/>
      <c r="Q22" s="110"/>
    </row>
    <row r="23" s="86" customFormat="1" ht="17" customHeight="1" spans="1:17">
      <c r="A23" s="108">
        <v>301</v>
      </c>
      <c r="B23" s="112" t="s">
        <v>168</v>
      </c>
      <c r="C23" s="113" t="s">
        <v>172</v>
      </c>
      <c r="D23" s="110">
        <v>501</v>
      </c>
      <c r="E23" s="114" t="s">
        <v>71</v>
      </c>
      <c r="F23" s="110" t="s">
        <v>163</v>
      </c>
      <c r="G23" s="115">
        <v>201.8338</v>
      </c>
      <c r="H23" s="115">
        <v>201.8338</v>
      </c>
      <c r="I23" s="127"/>
      <c r="J23" s="125">
        <f t="shared" si="0"/>
        <v>0</v>
      </c>
      <c r="K23" s="127"/>
      <c r="L23" s="127">
        <v>0</v>
      </c>
      <c r="M23" s="127"/>
      <c r="N23" s="127">
        <v>0</v>
      </c>
      <c r="O23" s="110"/>
      <c r="P23" s="110"/>
      <c r="Q23" s="110"/>
    </row>
    <row r="24" s="86" customFormat="1" ht="17" customHeight="1" spans="1:17">
      <c r="A24" s="108">
        <v>301</v>
      </c>
      <c r="B24" s="112" t="s">
        <v>173</v>
      </c>
      <c r="C24" s="113" t="s">
        <v>174</v>
      </c>
      <c r="D24" s="110">
        <v>501</v>
      </c>
      <c r="E24" s="114" t="s">
        <v>74</v>
      </c>
      <c r="F24" s="113" t="s">
        <v>174</v>
      </c>
      <c r="G24" s="115">
        <v>4743.9789</v>
      </c>
      <c r="H24" s="115">
        <v>4743.9789</v>
      </c>
      <c r="I24" s="127"/>
      <c r="J24" s="125">
        <f t="shared" si="0"/>
        <v>0</v>
      </c>
      <c r="K24" s="127"/>
      <c r="L24" s="127">
        <v>0</v>
      </c>
      <c r="M24" s="127"/>
      <c r="N24" s="127">
        <v>0</v>
      </c>
      <c r="O24" s="110"/>
      <c r="P24" s="110"/>
      <c r="Q24" s="110"/>
    </row>
    <row r="25" s="86" customFormat="1" ht="17" customHeight="1" spans="1:17">
      <c r="A25" s="108">
        <v>302</v>
      </c>
      <c r="B25" s="112"/>
      <c r="C25" s="109" t="s">
        <v>175</v>
      </c>
      <c r="D25" s="110">
        <v>502</v>
      </c>
      <c r="E25" s="114"/>
      <c r="F25" s="110"/>
      <c r="G25" s="115">
        <v>1094.0321</v>
      </c>
      <c r="H25" s="115">
        <v>989.5933</v>
      </c>
      <c r="I25" s="127"/>
      <c r="J25" s="125">
        <f t="shared" si="0"/>
        <v>0</v>
      </c>
      <c r="K25" s="127"/>
      <c r="L25" s="127">
        <v>0</v>
      </c>
      <c r="M25" s="127"/>
      <c r="N25" s="127">
        <v>0</v>
      </c>
      <c r="O25" s="110"/>
      <c r="P25" s="110"/>
      <c r="Q25" s="110"/>
    </row>
    <row r="26" s="86" customFormat="1" ht="17" customHeight="1" spans="1:17">
      <c r="A26" s="108">
        <v>302</v>
      </c>
      <c r="B26" s="112"/>
      <c r="C26" s="116" t="s">
        <v>176</v>
      </c>
      <c r="D26" s="110">
        <v>502</v>
      </c>
      <c r="E26" s="114" t="s">
        <v>69</v>
      </c>
      <c r="F26" s="110" t="s">
        <v>177</v>
      </c>
      <c r="G26" s="115">
        <v>119.0788</v>
      </c>
      <c r="H26" s="118">
        <v>14.64</v>
      </c>
      <c r="I26" s="127"/>
      <c r="J26" s="125">
        <f t="shared" si="0"/>
        <v>104.4388</v>
      </c>
      <c r="K26" s="127"/>
      <c r="L26" s="127">
        <v>84.8442</v>
      </c>
      <c r="M26" s="127"/>
      <c r="N26" s="127">
        <v>19.5946</v>
      </c>
      <c r="O26" s="110"/>
      <c r="P26" s="110"/>
      <c r="Q26" s="110"/>
    </row>
    <row r="27" s="86" customFormat="1" ht="17" customHeight="1" spans="1:17">
      <c r="A27" s="108">
        <v>302</v>
      </c>
      <c r="B27" s="112" t="s">
        <v>178</v>
      </c>
      <c r="C27" s="116" t="s">
        <v>179</v>
      </c>
      <c r="D27" s="110">
        <v>502</v>
      </c>
      <c r="E27" s="114" t="s">
        <v>69</v>
      </c>
      <c r="F27" s="110" t="s">
        <v>177</v>
      </c>
      <c r="G27" s="115">
        <v>807.3348</v>
      </c>
      <c r="H27" s="118">
        <v>807.3348</v>
      </c>
      <c r="I27" s="127"/>
      <c r="J27" s="125">
        <f t="shared" si="0"/>
        <v>0</v>
      </c>
      <c r="K27" s="127"/>
      <c r="L27" s="127">
        <v>0</v>
      </c>
      <c r="M27" s="127"/>
      <c r="N27" s="127">
        <v>0</v>
      </c>
      <c r="O27" s="110"/>
      <c r="P27" s="110"/>
      <c r="Q27" s="110"/>
    </row>
    <row r="28" s="86" customFormat="1" ht="17" customHeight="1" spans="1:17">
      <c r="A28" s="108">
        <v>302</v>
      </c>
      <c r="B28" s="112" t="s">
        <v>180</v>
      </c>
      <c r="C28" s="116" t="s">
        <v>181</v>
      </c>
      <c r="D28" s="110">
        <v>502</v>
      </c>
      <c r="E28" s="114" t="s">
        <v>69</v>
      </c>
      <c r="F28" s="110" t="s">
        <v>177</v>
      </c>
      <c r="G28" s="115">
        <v>154.1905</v>
      </c>
      <c r="H28" s="118">
        <v>154.1905</v>
      </c>
      <c r="I28" s="127"/>
      <c r="J28" s="125">
        <f t="shared" si="0"/>
        <v>0</v>
      </c>
      <c r="K28" s="127"/>
      <c r="L28" s="127">
        <v>0</v>
      </c>
      <c r="M28" s="127"/>
      <c r="N28" s="127">
        <v>0</v>
      </c>
      <c r="O28" s="110"/>
      <c r="P28" s="110"/>
      <c r="Q28" s="110"/>
    </row>
    <row r="29" s="86" customFormat="1" ht="17" customHeight="1" spans="1:17">
      <c r="A29" s="108">
        <v>302</v>
      </c>
      <c r="B29" s="112" t="s">
        <v>182</v>
      </c>
      <c r="C29" s="116" t="s">
        <v>183</v>
      </c>
      <c r="D29" s="110">
        <v>502</v>
      </c>
      <c r="E29" s="114" t="s">
        <v>69</v>
      </c>
      <c r="F29" s="110" t="s">
        <v>177</v>
      </c>
      <c r="G29" s="115">
        <v>13.428</v>
      </c>
      <c r="H29" s="118">
        <v>13.428</v>
      </c>
      <c r="I29" s="127"/>
      <c r="J29" s="125">
        <f t="shared" si="0"/>
        <v>0</v>
      </c>
      <c r="K29" s="127"/>
      <c r="L29" s="127">
        <v>0</v>
      </c>
      <c r="M29" s="127"/>
      <c r="N29" s="127">
        <v>0</v>
      </c>
      <c r="O29" s="110"/>
      <c r="P29" s="110"/>
      <c r="Q29" s="110"/>
    </row>
    <row r="30" s="86" customFormat="1" ht="37" customHeight="1" spans="1:17">
      <c r="A30" s="108">
        <v>302</v>
      </c>
      <c r="B30" s="112" t="s">
        <v>184</v>
      </c>
      <c r="C30" s="116" t="s">
        <v>185</v>
      </c>
      <c r="D30" s="110">
        <v>502</v>
      </c>
      <c r="E30" s="114" t="s">
        <v>83</v>
      </c>
      <c r="F30" s="116" t="s">
        <v>185</v>
      </c>
      <c r="G30" s="115">
        <v>0</v>
      </c>
      <c r="H30" s="118">
        <v>0</v>
      </c>
      <c r="I30" s="127"/>
      <c r="J30" s="125">
        <f t="shared" si="0"/>
        <v>0</v>
      </c>
      <c r="K30" s="127"/>
      <c r="L30" s="127">
        <v>0</v>
      </c>
      <c r="M30" s="127"/>
      <c r="N30" s="127">
        <v>0</v>
      </c>
      <c r="O30" s="110"/>
      <c r="P30" s="110"/>
      <c r="Q30" s="110"/>
    </row>
    <row r="31" s="86" customFormat="1" ht="28" customHeight="1" spans="1:17">
      <c r="A31" s="108">
        <v>303</v>
      </c>
      <c r="B31" s="108"/>
      <c r="C31" s="109" t="s">
        <v>186</v>
      </c>
      <c r="D31" s="110">
        <v>509</v>
      </c>
      <c r="E31" s="114"/>
      <c r="F31" s="116" t="s">
        <v>186</v>
      </c>
      <c r="G31" s="115">
        <v>3706.6051</v>
      </c>
      <c r="H31" s="115">
        <v>3701.2551</v>
      </c>
      <c r="I31" s="127"/>
      <c r="J31" s="125">
        <f t="shared" si="0"/>
        <v>0</v>
      </c>
      <c r="K31" s="127"/>
      <c r="L31" s="127">
        <v>0</v>
      </c>
      <c r="M31" s="127"/>
      <c r="N31" s="127">
        <v>0</v>
      </c>
      <c r="O31" s="110"/>
      <c r="P31" s="110"/>
      <c r="Q31" s="110"/>
    </row>
    <row r="32" s="86" customFormat="1" ht="17" customHeight="1" spans="1:17">
      <c r="A32" s="108">
        <v>303</v>
      </c>
      <c r="B32" s="112" t="s">
        <v>69</v>
      </c>
      <c r="C32" s="113" t="s">
        <v>187</v>
      </c>
      <c r="D32" s="110">
        <v>509</v>
      </c>
      <c r="E32" s="114" t="s">
        <v>86</v>
      </c>
      <c r="F32" s="110" t="s">
        <v>188</v>
      </c>
      <c r="G32" s="115">
        <v>244.5902</v>
      </c>
      <c r="H32" s="115">
        <v>244.5902</v>
      </c>
      <c r="I32" s="127"/>
      <c r="J32" s="125">
        <f t="shared" si="0"/>
        <v>0</v>
      </c>
      <c r="K32" s="127"/>
      <c r="L32" s="127">
        <v>0</v>
      </c>
      <c r="M32" s="127"/>
      <c r="N32" s="127">
        <v>0</v>
      </c>
      <c r="O32" s="110"/>
      <c r="P32" s="110"/>
      <c r="Q32" s="110"/>
    </row>
    <row r="33" s="86" customFormat="1" ht="17" customHeight="1" spans="1:17">
      <c r="A33" s="108">
        <v>303</v>
      </c>
      <c r="B33" s="112" t="s">
        <v>71</v>
      </c>
      <c r="C33" s="113" t="s">
        <v>189</v>
      </c>
      <c r="D33" s="110">
        <v>509</v>
      </c>
      <c r="E33" s="114" t="s">
        <v>86</v>
      </c>
      <c r="F33" s="110" t="s">
        <v>188</v>
      </c>
      <c r="G33" s="115">
        <v>1179.595</v>
      </c>
      <c r="H33" s="115">
        <v>1179.595</v>
      </c>
      <c r="I33" s="127"/>
      <c r="J33" s="125">
        <f t="shared" si="0"/>
        <v>0</v>
      </c>
      <c r="K33" s="127"/>
      <c r="L33" s="127">
        <v>0</v>
      </c>
      <c r="M33" s="127"/>
      <c r="N33" s="127">
        <v>0</v>
      </c>
      <c r="O33" s="110"/>
      <c r="P33" s="110"/>
      <c r="Q33" s="110"/>
    </row>
    <row r="34" s="86" customFormat="1" ht="17" customHeight="1" spans="1:17">
      <c r="A34" s="108">
        <v>303</v>
      </c>
      <c r="B34" s="112" t="s">
        <v>71</v>
      </c>
      <c r="C34" s="113" t="s">
        <v>190</v>
      </c>
      <c r="D34" s="110">
        <v>509</v>
      </c>
      <c r="E34" s="114" t="s">
        <v>86</v>
      </c>
      <c r="F34" s="110" t="s">
        <v>188</v>
      </c>
      <c r="G34" s="115">
        <v>1256.5754</v>
      </c>
      <c r="H34" s="115">
        <v>1256.5754</v>
      </c>
      <c r="I34" s="127"/>
      <c r="J34" s="125">
        <f t="shared" si="0"/>
        <v>0</v>
      </c>
      <c r="K34" s="127"/>
      <c r="L34" s="127">
        <v>0</v>
      </c>
      <c r="M34" s="127"/>
      <c r="N34" s="127">
        <v>0</v>
      </c>
      <c r="O34" s="110"/>
      <c r="P34" s="110"/>
      <c r="Q34" s="110"/>
    </row>
    <row r="35" s="86" customFormat="1" ht="17" customHeight="1" spans="1:17">
      <c r="A35" s="108">
        <v>303</v>
      </c>
      <c r="B35" s="112" t="s">
        <v>71</v>
      </c>
      <c r="C35" s="113" t="s">
        <v>191</v>
      </c>
      <c r="D35" s="110">
        <v>509</v>
      </c>
      <c r="E35" s="114" t="s">
        <v>86</v>
      </c>
      <c r="F35" s="110" t="s">
        <v>188</v>
      </c>
      <c r="G35" s="115">
        <v>525.952</v>
      </c>
      <c r="H35" s="115">
        <v>525.952</v>
      </c>
      <c r="I35" s="127"/>
      <c r="J35" s="125">
        <f t="shared" si="0"/>
        <v>0</v>
      </c>
      <c r="K35" s="127"/>
      <c r="L35" s="127">
        <v>0</v>
      </c>
      <c r="M35" s="127"/>
      <c r="N35" s="127">
        <v>0</v>
      </c>
      <c r="O35" s="110"/>
      <c r="P35" s="110"/>
      <c r="Q35" s="110"/>
    </row>
    <row r="36" s="86" customFormat="1" ht="17" customHeight="1" spans="1:17">
      <c r="A36" s="108">
        <v>303</v>
      </c>
      <c r="B36" s="112" t="s">
        <v>71</v>
      </c>
      <c r="C36" s="113" t="s">
        <v>192</v>
      </c>
      <c r="D36" s="110">
        <v>509</v>
      </c>
      <c r="E36" s="114" t="s">
        <v>86</v>
      </c>
      <c r="F36" s="110" t="s">
        <v>188</v>
      </c>
      <c r="G36" s="115">
        <v>5.35</v>
      </c>
      <c r="H36" s="115">
        <v>0</v>
      </c>
      <c r="I36" s="127"/>
      <c r="J36" s="125">
        <f t="shared" si="0"/>
        <v>5.35</v>
      </c>
      <c r="K36" s="127"/>
      <c r="L36" s="127">
        <v>5.35</v>
      </c>
      <c r="M36" s="127"/>
      <c r="N36" s="127">
        <v>0</v>
      </c>
      <c r="O36" s="110"/>
      <c r="P36" s="110"/>
      <c r="Q36" s="110"/>
    </row>
    <row r="37" s="86" customFormat="1" ht="17" customHeight="1" spans="1:17">
      <c r="A37" s="108">
        <v>303</v>
      </c>
      <c r="B37" s="112" t="s">
        <v>86</v>
      </c>
      <c r="C37" s="113" t="s">
        <v>193</v>
      </c>
      <c r="D37" s="110">
        <v>509</v>
      </c>
      <c r="E37" s="114" t="s">
        <v>69</v>
      </c>
      <c r="F37" s="110" t="s">
        <v>194</v>
      </c>
      <c r="G37" s="115">
        <v>494.5425</v>
      </c>
      <c r="H37" s="115">
        <v>494.5425</v>
      </c>
      <c r="I37" s="127"/>
      <c r="J37" s="125">
        <f t="shared" si="0"/>
        <v>0</v>
      </c>
      <c r="K37" s="127"/>
      <c r="L37" s="127">
        <v>0</v>
      </c>
      <c r="M37" s="127"/>
      <c r="N37" s="127">
        <v>0</v>
      </c>
      <c r="O37" s="110"/>
      <c r="P37" s="110"/>
      <c r="Q37" s="110"/>
    </row>
    <row r="38" s="86" customFormat="1" ht="27" customHeight="1" spans="1:17">
      <c r="A38" s="108">
        <v>303</v>
      </c>
      <c r="B38" s="112" t="s">
        <v>78</v>
      </c>
      <c r="C38" s="116" t="s">
        <v>195</v>
      </c>
      <c r="D38" s="110">
        <v>509</v>
      </c>
      <c r="E38" s="114" t="s">
        <v>78</v>
      </c>
      <c r="F38" s="116" t="s">
        <v>195</v>
      </c>
      <c r="G38" s="107">
        <v>0</v>
      </c>
      <c r="H38" s="107">
        <v>0</v>
      </c>
      <c r="I38" s="127"/>
      <c r="J38" s="125"/>
      <c r="K38" s="127"/>
      <c r="L38" s="127">
        <v>0</v>
      </c>
      <c r="M38" s="127"/>
      <c r="N38" s="127">
        <v>0</v>
      </c>
      <c r="O38" s="110"/>
      <c r="P38" s="110"/>
      <c r="Q38" s="110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0" right="0" top="0.590277777777778" bottom="0.590277777777778" header="0.314583333333333" footer="0.314583333333333"/>
  <pageSetup paperSize="9" fitToHeight="2" orientation="landscape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topLeftCell="A7" workbookViewId="0">
      <selection activeCell="B4" sqref="B4"/>
    </sheetView>
  </sheetViews>
  <sheetFormatPr defaultColWidth="8.83333333333333" defaultRowHeight="15" outlineLevelCol="2"/>
  <cols>
    <col min="1" max="1" width="55.3333333333333" style="74" customWidth="1"/>
    <col min="2" max="2" width="51.75" style="74" customWidth="1"/>
    <col min="3" max="3" width="27" style="74" customWidth="1"/>
    <col min="4" max="32" width="9" style="74"/>
    <col min="33" max="16384" width="8.83333333333333" style="74"/>
  </cols>
  <sheetData>
    <row r="1" s="72" customFormat="1" ht="42" customHeight="1" spans="1:3">
      <c r="A1" s="75" t="s">
        <v>196</v>
      </c>
      <c r="B1" s="75"/>
      <c r="C1" s="76"/>
    </row>
    <row r="2" customHeight="1" spans="1:2">
      <c r="A2" s="48" t="s">
        <v>1</v>
      </c>
      <c r="B2" s="77" t="s">
        <v>2</v>
      </c>
    </row>
    <row r="3" s="73" customFormat="1" ht="20.15" customHeight="1" spans="1:3">
      <c r="A3" s="78" t="s">
        <v>197</v>
      </c>
      <c r="B3" s="79" t="s">
        <v>198</v>
      </c>
      <c r="C3" s="74"/>
    </row>
    <row r="4" s="73" customFormat="1" ht="20.15" customHeight="1" spans="1:3">
      <c r="A4" s="80" t="s">
        <v>199</v>
      </c>
      <c r="B4" s="81">
        <f>B5+B6+B7</f>
        <v>19.33</v>
      </c>
      <c r="C4" s="74"/>
    </row>
    <row r="5" s="73" customFormat="1" ht="20.15" customHeight="1" spans="1:3">
      <c r="A5" s="82" t="s">
        <v>200</v>
      </c>
      <c r="B5" s="81"/>
      <c r="C5" s="74"/>
    </row>
    <row r="6" s="73" customFormat="1" ht="20.15" customHeight="1" spans="1:3">
      <c r="A6" s="82" t="s">
        <v>201</v>
      </c>
      <c r="B6" s="83">
        <v>16.43</v>
      </c>
      <c r="C6" s="74"/>
    </row>
    <row r="7" s="73" customFormat="1" ht="20.15" customHeight="1" spans="1:3">
      <c r="A7" s="82" t="s">
        <v>202</v>
      </c>
      <c r="B7" s="83">
        <v>2.9</v>
      </c>
      <c r="C7" s="74"/>
    </row>
    <row r="8" s="73" customFormat="1" ht="20.15" customHeight="1" spans="1:3">
      <c r="A8" s="82" t="s">
        <v>203</v>
      </c>
      <c r="B8" s="81">
        <v>2.9</v>
      </c>
      <c r="C8" s="74"/>
    </row>
    <row r="9" s="73" customFormat="1" ht="20.15" customHeight="1" spans="1:3">
      <c r="A9" s="82" t="s">
        <v>204</v>
      </c>
      <c r="B9" s="81"/>
      <c r="C9" s="74"/>
    </row>
    <row r="10" s="73" customFormat="1" ht="6" customHeight="1" spans="1:3">
      <c r="A10" s="15"/>
      <c r="B10" s="15"/>
      <c r="C10" s="74"/>
    </row>
    <row r="11" s="73" customFormat="1" ht="78" customHeight="1" spans="1:3">
      <c r="A11" s="84" t="s">
        <v>205</v>
      </c>
      <c r="B11" s="84"/>
      <c r="C11" s="74"/>
    </row>
    <row r="12" s="73" customFormat="1" ht="14.25" customHeight="1" spans="1:3">
      <c r="A12" s="74"/>
      <c r="B12" s="74"/>
      <c r="C12" s="74"/>
    </row>
    <row r="13" s="73" customFormat="1" ht="14.25" customHeight="1" spans="1:3">
      <c r="A13" s="74"/>
      <c r="B13" s="74"/>
      <c r="C13" s="74"/>
    </row>
    <row r="14" s="73" customFormat="1" ht="14.25" customHeight="1" spans="1:3">
      <c r="A14" s="74"/>
      <c r="B14" s="74"/>
      <c r="C14" s="74"/>
    </row>
    <row r="15" s="73" customFormat="1" ht="14.25" customHeight="1" spans="1:3">
      <c r="A15" s="74"/>
      <c r="B15" s="74"/>
      <c r="C15" s="74"/>
    </row>
    <row r="16" s="73" customFormat="1" ht="14.25" customHeight="1" spans="1:3">
      <c r="A16" s="74"/>
      <c r="B16" s="74"/>
      <c r="C16" s="74"/>
    </row>
    <row r="17" s="73" customFormat="1" ht="14.25" customHeight="1"/>
    <row r="18" s="73" customFormat="1" ht="14.25" customHeight="1"/>
    <row r="19" s="73" customFormat="1" ht="14.25" customHeight="1"/>
    <row r="20" s="73" customFormat="1" ht="14.25" customHeight="1"/>
    <row r="21" s="73" customFormat="1" ht="14.25" customHeight="1"/>
    <row r="22" s="73" customFormat="1" ht="14.25" customHeight="1"/>
    <row r="23" s="73" customFormat="1" ht="14.25" customHeight="1"/>
    <row r="24" s="73" customFormat="1" ht="14.25" customHeight="1"/>
    <row r="25" s="73" customFormat="1" ht="14.25" customHeight="1"/>
    <row r="26" s="73" customFormat="1" ht="14.25" customHeight="1"/>
    <row r="27" s="73" customFormat="1" ht="14.25" customHeight="1"/>
    <row r="28" s="73" customFormat="1" ht="14.25" customHeight="1"/>
    <row r="29" s="73" customFormat="1" ht="14.25" customHeight="1"/>
    <row r="30" s="73" customFormat="1" ht="14.25" customHeight="1"/>
    <row r="31" s="73" customFormat="1" ht="14.25" customHeight="1"/>
    <row r="32" s="73" customFormat="1" ht="14.25" customHeight="1" spans="1:3">
      <c r="A32" s="74"/>
      <c r="B32" s="74"/>
      <c r="C32" s="74"/>
    </row>
    <row r="33" s="73" customFormat="1" ht="14.25" customHeight="1" spans="1:3">
      <c r="A33" s="74"/>
      <c r="B33" s="74"/>
      <c r="C33" s="74"/>
    </row>
    <row r="34" s="73" customFormat="1" ht="14.25" customHeight="1" spans="1:3">
      <c r="A34" s="74"/>
      <c r="B34" s="74"/>
      <c r="C34" s="74"/>
    </row>
    <row r="35" s="73" customFormat="1" ht="14.25" customHeight="1" spans="1:3">
      <c r="A35" s="74"/>
      <c r="B35" s="74"/>
      <c r="C35" s="74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2" sqref="A2:D2"/>
    </sheetView>
  </sheetViews>
  <sheetFormatPr defaultColWidth="7" defaultRowHeight="12"/>
  <cols>
    <col min="1" max="2" width="3.33333333333333" style="46" customWidth="1"/>
    <col min="3" max="3" width="3.58333333333333" style="46" customWidth="1"/>
    <col min="4" max="4" width="23.5" style="46" customWidth="1"/>
    <col min="5" max="5" width="10.25" style="46" customWidth="1"/>
    <col min="6" max="11" width="10.5833333333333" style="46" customWidth="1"/>
    <col min="12" max="16384" width="7" style="46"/>
  </cols>
  <sheetData>
    <row r="1" ht="42" customHeight="1" spans="1:11">
      <c r="A1" s="47" t="s">
        <v>206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ht="15" customHeight="1" spans="1:11">
      <c r="A2" s="48" t="s">
        <v>1</v>
      </c>
      <c r="B2" s="48"/>
      <c r="C2" s="48"/>
      <c r="D2" s="48"/>
      <c r="E2" s="49"/>
      <c r="F2" s="50"/>
      <c r="G2" s="50"/>
      <c r="H2" s="50"/>
      <c r="I2" s="50"/>
      <c r="J2" s="50"/>
      <c r="K2" s="68" t="s">
        <v>2</v>
      </c>
    </row>
    <row r="3" s="44" customFormat="1" ht="16.5" customHeight="1" spans="1:11">
      <c r="A3" s="51" t="s">
        <v>95</v>
      </c>
      <c r="B3" s="52"/>
      <c r="C3" s="53"/>
      <c r="D3" s="54" t="s">
        <v>43</v>
      </c>
      <c r="E3" s="55" t="s">
        <v>44</v>
      </c>
      <c r="F3" s="56"/>
      <c r="G3" s="56"/>
      <c r="H3" s="56"/>
      <c r="I3" s="56"/>
      <c r="J3" s="56"/>
      <c r="K3" s="56"/>
    </row>
    <row r="4" s="44" customFormat="1" ht="14.25" customHeight="1" spans="1:11">
      <c r="A4" s="57" t="s">
        <v>55</v>
      </c>
      <c r="B4" s="58" t="s">
        <v>56</v>
      </c>
      <c r="C4" s="58" t="s">
        <v>57</v>
      </c>
      <c r="D4" s="59"/>
      <c r="E4" s="55"/>
      <c r="F4" s="60" t="s">
        <v>97</v>
      </c>
      <c r="G4" s="60"/>
      <c r="H4" s="60"/>
      <c r="I4" s="69" t="s">
        <v>98</v>
      </c>
      <c r="J4" s="70"/>
      <c r="K4" s="71"/>
    </row>
    <row r="5" s="44" customFormat="1" ht="37.5" customHeight="1" spans="1:11">
      <c r="A5" s="57"/>
      <c r="B5" s="58"/>
      <c r="C5" s="58"/>
      <c r="D5" s="61"/>
      <c r="E5" s="55"/>
      <c r="F5" s="55" t="s">
        <v>18</v>
      </c>
      <c r="G5" s="55" t="s">
        <v>145</v>
      </c>
      <c r="H5" s="55" t="s">
        <v>146</v>
      </c>
      <c r="I5" s="55" t="s">
        <v>18</v>
      </c>
      <c r="J5" s="55" t="s">
        <v>101</v>
      </c>
      <c r="K5" s="55" t="s">
        <v>102</v>
      </c>
    </row>
    <row r="6" s="44" customFormat="1" ht="20.15" customHeight="1" spans="1:11">
      <c r="A6" s="62" t="s">
        <v>103</v>
      </c>
      <c r="B6" s="58" t="s">
        <v>103</v>
      </c>
      <c r="C6" s="58" t="s">
        <v>103</v>
      </c>
      <c r="D6" s="58" t="s">
        <v>103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</row>
    <row r="7" s="44" customFormat="1" ht="20.15" customHeight="1" spans="1:11">
      <c r="A7" s="63"/>
      <c r="B7" s="64"/>
      <c r="C7" s="64"/>
      <c r="D7" s="65"/>
      <c r="E7" s="66"/>
      <c r="F7" s="66"/>
      <c r="G7" s="66"/>
      <c r="H7" s="66"/>
      <c r="I7" s="66"/>
      <c r="J7" s="66"/>
      <c r="K7" s="66"/>
    </row>
    <row r="8" s="45" customFormat="1" ht="15" spans="1:1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="45" customFormat="1" ht="15" spans="1:11">
      <c r="A9" s="46"/>
      <c r="B9" s="67"/>
      <c r="C9" s="67"/>
      <c r="D9" s="67"/>
      <c r="E9" s="67"/>
      <c r="F9" s="67"/>
      <c r="G9" s="67"/>
      <c r="H9" s="67"/>
      <c r="I9" s="67"/>
      <c r="J9" s="67"/>
      <c r="K9" s="67"/>
    </row>
    <row r="10" s="45" customFormat="1" ht="15" spans="1:1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="45" customFormat="1" ht="15" spans="1:11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="45" customFormat="1" ht="15" spans="1:11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="45" customFormat="1" ht="15"/>
    <row r="14" s="45" customFormat="1" ht="15"/>
    <row r="15" s="45" customFormat="1" ht="15"/>
    <row r="16" s="45" customFormat="1" ht="15"/>
    <row r="17" s="45" customFormat="1" ht="15"/>
    <row r="18" s="45" customFormat="1" ht="15"/>
    <row r="19" s="45" customFormat="1" ht="15"/>
    <row r="20" s="45" customFormat="1" ht="15"/>
    <row r="21" s="45" customFormat="1" ht="15"/>
    <row r="22" s="45" customFormat="1" ht="15"/>
    <row r="23" s="45" customFormat="1" ht="15"/>
    <row r="24" s="45" customFormat="1" ht="15"/>
    <row r="25" s="45" customFormat="1" ht="15"/>
    <row r="26" s="45" customFormat="1" ht="15"/>
    <row r="27" s="45" customFormat="1" ht="15"/>
    <row r="28" s="45" customFormat="1" ht="15"/>
    <row r="29" s="45" customFormat="1" ht="15"/>
    <row r="30" s="45" customFormat="1" ht="15"/>
    <row r="31" s="45" customFormat="1" ht="1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83333333333333" defaultRowHeight="15" outlineLevelCol="3"/>
  <cols>
    <col min="1" max="1" width="38" style="26" customWidth="1"/>
    <col min="2" max="2" width="15.5" style="26" customWidth="1"/>
    <col min="3" max="3" width="37.5833333333333" style="26" customWidth="1"/>
    <col min="4" max="4" width="14.5833333333333" style="26" customWidth="1"/>
    <col min="5" max="32" width="9" style="26"/>
    <col min="33" max="16384" width="8.83333333333333" style="26"/>
  </cols>
  <sheetData>
    <row r="1" ht="42" customHeight="1" spans="1:4">
      <c r="A1" s="27" t="s">
        <v>207</v>
      </c>
      <c r="B1" s="27"/>
      <c r="C1" s="27"/>
      <c r="D1" s="27"/>
    </row>
    <row r="2" customHeight="1" spans="1:4">
      <c r="A2" s="28" t="s">
        <v>1</v>
      </c>
      <c r="B2" s="28"/>
      <c r="C2" s="28"/>
      <c r="D2" s="29" t="s">
        <v>2</v>
      </c>
    </row>
    <row r="3" ht="21" customHeight="1" spans="1:4">
      <c r="A3" s="30" t="s">
        <v>208</v>
      </c>
      <c r="B3" s="31" t="s">
        <v>209</v>
      </c>
      <c r="C3" s="30" t="s">
        <v>208</v>
      </c>
      <c r="D3" s="31" t="s">
        <v>210</v>
      </c>
    </row>
    <row r="4" ht="21" customHeight="1" spans="1:4">
      <c r="A4" s="32" t="s">
        <v>211</v>
      </c>
      <c r="B4" s="33"/>
      <c r="C4" s="34" t="s">
        <v>212</v>
      </c>
      <c r="D4" s="35" t="s">
        <v>213</v>
      </c>
    </row>
    <row r="5" ht="21" customHeight="1" spans="1:4">
      <c r="A5" s="32" t="s">
        <v>214</v>
      </c>
      <c r="B5" s="33"/>
      <c r="C5" s="34" t="s">
        <v>215</v>
      </c>
      <c r="D5" s="33"/>
    </row>
    <row r="6" ht="21" customHeight="1" spans="1:4">
      <c r="A6" s="32" t="s">
        <v>216</v>
      </c>
      <c r="B6" s="33"/>
      <c r="C6" s="34" t="s">
        <v>217</v>
      </c>
      <c r="D6" s="33"/>
    </row>
    <row r="7" ht="21" customHeight="1" spans="1:4">
      <c r="A7" s="32" t="s">
        <v>218</v>
      </c>
      <c r="B7" s="33"/>
      <c r="C7" s="34" t="s">
        <v>219</v>
      </c>
      <c r="D7" s="33"/>
    </row>
    <row r="8" ht="21" customHeight="1" spans="1:4">
      <c r="A8" s="32" t="s">
        <v>220</v>
      </c>
      <c r="B8" s="33"/>
      <c r="C8" s="34" t="s">
        <v>221</v>
      </c>
      <c r="D8" s="33"/>
    </row>
    <row r="9" ht="21" customHeight="1" spans="1:4">
      <c r="A9" s="32"/>
      <c r="B9" s="33"/>
      <c r="C9" s="34"/>
      <c r="D9" s="33"/>
    </row>
    <row r="10" s="24" customFormat="1" ht="21" customHeight="1" spans="1:4">
      <c r="A10" s="36" t="s">
        <v>222</v>
      </c>
      <c r="B10" s="37"/>
      <c r="C10" s="38" t="s">
        <v>223</v>
      </c>
      <c r="D10" s="37"/>
    </row>
    <row r="11" s="25" customFormat="1" ht="21" customHeight="1" spans="1:4">
      <c r="A11" s="39" t="s">
        <v>224</v>
      </c>
      <c r="B11" s="40"/>
      <c r="C11" s="41" t="s">
        <v>225</v>
      </c>
      <c r="D11" s="33"/>
    </row>
    <row r="12" ht="21" customHeight="1" spans="1:4">
      <c r="A12" s="42" t="s">
        <v>226</v>
      </c>
      <c r="B12" s="33"/>
      <c r="C12" s="39"/>
      <c r="D12" s="33"/>
    </row>
    <row r="13" ht="21" customHeight="1" spans="1:4">
      <c r="A13" s="41"/>
      <c r="B13" s="33"/>
      <c r="C13" s="39"/>
      <c r="D13" s="33"/>
    </row>
    <row r="14" ht="21" customHeight="1" spans="1:4">
      <c r="A14" s="36" t="s">
        <v>39</v>
      </c>
      <c r="B14" s="37"/>
      <c r="C14" s="38" t="s">
        <v>40</v>
      </c>
      <c r="D14" s="37"/>
    </row>
    <row r="15" s="24" customFormat="1" ht="21" customHeight="1" spans="1:4">
      <c r="A15" s="26"/>
      <c r="B15" s="26"/>
      <c r="C15" s="26"/>
      <c r="D15" s="26"/>
    </row>
    <row r="16" spans="4:4">
      <c r="D16" s="43"/>
    </row>
    <row r="17" spans="2:2">
      <c r="B17" s="43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cp:lastPrinted>2019-12-08T03:16:00Z</cp:lastPrinted>
  <dcterms:modified xsi:type="dcterms:W3CDTF">2020-03-19T02:20:32Z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