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<sst xmlns="http://schemas.openxmlformats.org/spreadsheetml/2006/main" count="427" uniqueCount="268">
  <si>
    <t>2019年收支总体情况表</t>
  </si>
  <si>
    <t>单位名称:偃师市公用事业局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</si>
  <si>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</si>
  <si>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</si>
  <si>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</si>
  <si>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</si>
  <si>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</si>
  <si>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</si>
  <si>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</si>
  <si>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</si>
  <si>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</si>
  <si>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</si>
  <si>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</si>
  <si>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</si>
  <si>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</si>
  <si>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</si>
  <si>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</si>
  <si>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</si>
  <si>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</si>
  <si>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</si>
  <si>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</si>
  <si>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</si>
  <si>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</si>
  <si>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</si>
  <si>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</si>
  <si>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</si>
  <si>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</si>
  <si>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</si>
  <si>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</si>
  <si>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</si>
  <si>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</si>
  <si>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</si>
  <si>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</si>
  <si>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</si>
  <si>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</si>
  <si>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</si>
  <si>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</si>
  <si>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</si>
  <si>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</si>
  <si>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</si>
  <si>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</si>
  <si>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</si>
  <si>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单位名称：偃师市公用事业局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</si>
  <si>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</si>
  <si>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</si>
  <si>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</si>
  <si>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</si>
  <si>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</si>
  <si>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</si>
  <si>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</si>
  <si>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</si>
  <si>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</si>
  <si>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</si>
  <si>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</si>
  <si>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</si>
  <si>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</si>
  <si>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</si>
  <si>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</si>
  <si>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</si>
  <si>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</si>
  <si>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</si>
  <si>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</si>
  <si>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</si>
  <si>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</si>
  <si>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</si>
  <si>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</si>
  <si>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</si>
  <si>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</si>
  <si>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</si>
  <si>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</si>
  <si>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03</t>
  </si>
  <si>
    <t>01</t>
  </si>
  <si>
    <t>行政运行</t>
  </si>
  <si>
    <t>机关事业单位基本养老保险缴费支出</t>
  </si>
  <si>
    <t>事业单位医疗</t>
  </si>
  <si>
    <t>污水处理设施建设和运营</t>
  </si>
  <si>
    <t>代征手续费</t>
  </si>
  <si>
    <t>住房公积金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</si>
  <si>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</si>
  <si>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</si>
  <si>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</si>
  <si>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</si>
  <si>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</si>
  <si>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</si>
  <si>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</si>
  <si>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</si>
  <si>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</si>
  <si>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</si>
  <si>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</si>
  <si>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</si>
  <si>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</si>
  <si>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</si>
  <si>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</si>
  <si>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</si>
  <si>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</si>
  <si>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</si>
  <si>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</si>
  <si>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</si>
  <si>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</si>
  <si>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</si>
  <si>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</si>
  <si>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</si>
  <si>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</si>
  <si>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</si>
  <si>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</si>
  <si>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</si>
  <si>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</si>
  <si>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</si>
  <si>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</si>
  <si>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</si>
  <si>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</si>
  <si>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</si>
  <si>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</si>
  <si>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</si>
  <si>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</si>
  <si>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</si>
  <si>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</si>
  <si>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</si>
  <si>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</si>
  <si>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</si>
  <si>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</si>
  <si>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</si>
  <si>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</si>
  <si>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</si>
  <si>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</si>
  <si>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</si>
  <si>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</si>
  <si>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</si>
  <si>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</si>
  <si>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</si>
  <si>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</si>
  <si>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</si>
  <si>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</si>
  <si>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：偃师市公用事业局</t>
  </si>
  <si>
    <t>部门预算经济分类</t>
  </si>
  <si>
    <t>政府预算经济分类</t>
  </si>
  <si>
    <t>上年一般公共预算结转</t>
  </si>
  <si>
    <t>工资福利支出</t>
  </si>
  <si>
    <t>501</t>
  </si>
  <si>
    <t>机关工资福利支出</t>
  </si>
  <si>
    <t xml:space="preserve">  基本工资</t>
  </si>
  <si>
    <t>工资奖金津补贴</t>
  </si>
  <si>
    <t>02</t>
  </si>
  <si>
    <t xml:space="preserve">  津贴补贴</t>
  </si>
  <si>
    <t xml:space="preserve">  奖金</t>
  </si>
  <si>
    <t>08</t>
  </si>
  <si>
    <t xml:space="preserve">  机关事业单位基本养老保险缴费</t>
  </si>
  <si>
    <t>社会保障缴费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</si>
  <si>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</si>
  <si>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</si>
  <si>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</si>
  <si>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</si>
  <si>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</si>
  <si>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</si>
  <si>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商品和服务支出</t>
  </si>
  <si>
    <t>机关商品和服务支出</t>
  </si>
  <si>
    <t xml:space="preserve">  办公费</t>
  </si>
  <si>
    <t>办公经费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</si>
  <si>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</si>
  <si>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</si>
  <si>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</si>
  <si>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</si>
  <si>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退休费</t>
  </si>
  <si>
    <t>离退休费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</si>
  <si>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</si>
  <si>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</si>
  <si>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</si>
  <si>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</si>
  <si>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</si>
  <si>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</si>
  <si>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</si>
  <si>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</si>
  <si>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</si>
  <si>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</si>
  <si>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2019年我单位无因公出国（境）费用预算，无公务接待费预算，无公务用车费预算，故本表无数据。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</si>
  <si>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</si>
  <si>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</si>
  <si>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</si>
  <si>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</si>
  <si>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</si>
  <si>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</si>
  <si>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</si>
  <si>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</si>
  <si>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</si>
  <si>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</si>
  <si>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</si>
  <si>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</si>
  <si>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</si>
  <si>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</si>
  <si>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</si>
  <si>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</si>
  <si>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</si>
  <si>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</si>
  <si>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</si>
  <si>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</si>
  <si>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</si>
  <si>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我单位2019年没有国有资本经营预算收支，故本表无数据。</t>
  </si>
  <si>
    <t>2019年机关运行经费</t>
  </si>
  <si>
    <t>机关运行经费支出</t>
  </si>
  <si>
    <t>*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</si>
  <si>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</si>
  <si>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</si>
  <si>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</si>
  <si>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</si>
  <si>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</si>
  <si>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</si>
  <si>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</si>
  <si>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</si>
  <si>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委托业务费</t>
  </si>
  <si>
    <t>工会经费</t>
  </si>
  <si>
    <t>福利费</t>
  </si>
  <si>
    <t>其他交通费用</t>
  </si>
  <si>
    <t>其他商品和服务支出</t>
  </si>
  <si>
    <t>办公设备购置</t>
  </si>
  <si>
    <t>2019年预算项目支出绩效目标表</t>
  </si>
  <si>
    <t>项目名称</t>
  </si>
  <si>
    <t>各污水处理厂运营费（收入返还）</t>
  </si>
  <si>
    <t>主管部门</t>
  </si>
  <si>
    <t>偃师市公用事业局</t>
  </si>
  <si>
    <t>实施单位</t>
  </si>
  <si>
    <t>偃师市污水处理厂</t>
  </si>
  <si>
    <t>项目概况</t>
  </si>
  <si>
    <t>项目类别</t>
  </si>
  <si>
    <t>公益项目</t>
  </si>
  <si>
    <t>项目属性</t>
  </si>
  <si>
    <t>常年项目</t>
  </si>
  <si>
    <t>项目周期</t>
  </si>
  <si>
    <t>全年</t>
  </si>
  <si>
    <t>项目负责人</t>
  </si>
  <si>
    <t>徐小三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</si>
  <si>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</si>
  <si>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</si>
  <si>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</si>
  <si>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</si>
  <si>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</si>
  <si>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</si>
  <si>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</si>
  <si>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偃师市污水处理厂，于2005年3月开工建设，2006年5月建成进水，7月试运行，2007年12月通过河南省环保厅环保验收，运行以来，污水厂出水指标连续，稳定达到国家城镇污水处理厂污染物排放标准。</t>
  </si>
  <si>
    <t>政策依据</t>
  </si>
  <si>
    <t xml:space="preserve">豫计投资【2003】410号  洛发改城市【2012】47号   会议纪要2004年7月30日第二十期 </t>
  </si>
  <si>
    <t>项目支出绩效目标与指标</t>
  </si>
  <si>
    <t>绩效目标</t>
  </si>
  <si>
    <t>项目实施到位后，安全运行365天，日平均处理水量3.2万吨，共处理水量1168万吨，削减COD2886吨，削减氨氮444吨。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</si>
  <si>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</si>
  <si>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</si>
  <si>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</si>
  <si>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</si>
  <si>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</si>
  <si>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</si>
  <si>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</si>
  <si>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年处理水量1168万吨</t>
  </si>
  <si>
    <t>质量指标</t>
  </si>
  <si>
    <t>削减COD2886吨，削减氨氮444吨</t>
  </si>
  <si>
    <t>时效指标</t>
  </si>
  <si>
    <t>成本指标</t>
  </si>
  <si>
    <t>处理一吨水费用为0.９2元</t>
  </si>
  <si>
    <t>效益指标</t>
  </si>
  <si>
    <t>经济效益指标</t>
  </si>
  <si>
    <t>公益企业无经济效益</t>
  </si>
  <si>
    <t>社会效益指标</t>
  </si>
  <si>
    <t>改善市区人居环境</t>
  </si>
  <si>
    <t>生态效益指标</t>
  </si>
  <si>
    <t>促进区域水环境治理，实现节能减排目标起到了积极的作用</t>
  </si>
  <si>
    <t>可持续影响指标</t>
  </si>
  <si>
    <t>为偃师人民创建良好的人居环境</t>
  </si>
  <si>
    <t>满意度指标</t>
  </si>
  <si>
    <t>服务对象满意度指标</t>
  </si>
  <si>
    <t>满意</t>
  </si>
</sst>
</file>

<file path=xl/styles.xml><?xml version="1.0" encoding="utf-8"?>
<styleSheet xmlns="http://schemas.openxmlformats.org/spreadsheetml/2006/main">
  <numFmts count="15">
    <numFmt numFmtId="176" formatCode="#,##0_);[Red]\(#,##0\)"/>
    <numFmt numFmtId="42" formatCode="_ &quot;￥&quot;* #,##0_ ;_ &quot;￥&quot;* \-#,##0_ ;_ &quot;￥&quot;* &quot;-&quot;_ ;_ @_ "/>
    <numFmt numFmtId="177" formatCode="#,##0.00_ "/>
    <numFmt numFmtId="178" formatCode="#,##0.0000"/>
    <numFmt numFmtId="43" formatCode="_ * #,##0.00_ ;_ * \-#,##0.00_ ;_ * &quot;-&quot;??_ ;_ @_ "/>
    <numFmt numFmtId="179" formatCode="0000"/>
    <numFmt numFmtId="41" formatCode="_ * #,##0_ ;_ * \-#,##0_ ;_ * &quot;-&quot;_ ;_ @_ "/>
    <numFmt numFmtId="180" formatCode="#,##0.0_);[Red]\(#,##0.0\)"/>
    <numFmt numFmtId="44" formatCode="_ &quot;￥&quot;* #,##0.00_ ;_ &quot;￥&quot;* \-#,##0.00_ ;_ &quot;￥&quot;* &quot;-&quot;??_ ;_ @_ "/>
    <numFmt numFmtId="181" formatCode="00"/>
    <numFmt numFmtId="182" formatCode="0.00;[Red]0.00"/>
    <numFmt numFmtId="183" formatCode="#,##0.00_);[Red]\(#,##0.00\)"/>
    <numFmt numFmtId="184" formatCode="* #,##0.00;* \-#,##0.00;* &quot;&quot;??;@"/>
    <numFmt numFmtId="185" formatCode="#,##0.0"/>
    <numFmt numFmtId="186" formatCode="0.00_);[Red]\(0.00\)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9"/>
      <color indexed="3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 style="thin">
        <color auto="1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2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16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0" fillId="21" borderId="43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0" borderId="41" applyNumberFormat="0" applyAlignment="0" applyProtection="0">
      <alignment vertical="center"/>
    </xf>
    <xf numFmtId="0" fontId="17" fillId="10" borderId="40" applyNumberFormat="0" applyAlignment="0" applyProtection="0">
      <alignment vertical="center"/>
    </xf>
    <xf numFmtId="0" fontId="14" fillId="3" borderId="38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1" fillId="0" borderId="46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0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8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6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76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8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6" applyNumberFormat="1" applyFont="1" applyFill="1" applyAlignment="1" applyProtection="1">
      <alignment vertical="center"/>
    </xf>
    <xf numFmtId="180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1" fontId="5" fillId="0" borderId="2" xfId="56" applyNumberFormat="1" applyFont="1" applyFill="1" applyBorder="1" applyAlignment="1" applyProtection="1">
      <alignment horizontal="center" vertical="center"/>
    </xf>
    <xf numFmtId="179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0" fontId="5" fillId="0" borderId="3" xfId="114" applyFont="1" applyFill="1" applyBorder="1" applyAlignment="1">
      <alignment horizontal="center" vertical="center"/>
    </xf>
    <xf numFmtId="0" fontId="5" fillId="0" borderId="5" xfId="114" applyFont="1" applyFill="1" applyBorder="1" applyAlignment="1">
      <alignment horizontal="center" vertical="center"/>
    </xf>
    <xf numFmtId="0" fontId="5" fillId="0" borderId="4" xfId="114" applyFont="1" applyFill="1" applyBorder="1" applyAlignment="1">
      <alignment horizontal="center" vertical="center"/>
    </xf>
    <xf numFmtId="182" fontId="5" fillId="0" borderId="2" xfId="56" applyNumberFormat="1" applyFont="1" applyFill="1" applyBorder="1" applyAlignment="1" applyProtection="1">
      <alignment horizontal="center" vertical="center"/>
    </xf>
    <xf numFmtId="181" fontId="5" fillId="0" borderId="2" xfId="126" applyNumberFormat="1" applyFont="1" applyFill="1" applyBorder="1" applyAlignment="1" applyProtection="1">
      <alignment horizontal="center" vertical="center"/>
    </xf>
    <xf numFmtId="0" fontId="5" fillId="0" borderId="2" xfId="128" applyNumberFormat="1" applyFont="1" applyFill="1" applyBorder="1" applyAlignment="1" applyProtection="1">
      <alignment horizontal="center" vertical="center" wrapText="1"/>
    </xf>
    <xf numFmtId="182" fontId="5" fillId="0" borderId="2" xfId="56" applyNumberFormat="1" applyFont="1" applyFill="1" applyBorder="1" applyAlignment="1">
      <alignment horizontal="center" vertical="center"/>
    </xf>
    <xf numFmtId="182" fontId="0" fillId="0" borderId="2" xfId="56" applyNumberFormat="1" applyFont="1" applyFill="1" applyBorder="1" applyAlignment="1">
      <alignment horizontal="center"/>
    </xf>
    <xf numFmtId="0" fontId="0" fillId="0" borderId="0" xfId="56" applyFont="1" applyFill="1" applyAlignment="1"/>
    <xf numFmtId="180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182" fontId="5" fillId="0" borderId="2" xfId="56" applyNumberFormat="1" applyFont="1" applyFill="1" applyBorder="1" applyAlignment="1">
      <alignment horizontal="center"/>
    </xf>
    <xf numFmtId="0" fontId="9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10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7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1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5" xfId="117" applyFont="1" applyFill="1" applyBorder="1" applyAlignment="1">
      <alignment horizontal="center" vertical="center" wrapText="1"/>
    </xf>
    <xf numFmtId="0" fontId="2" fillId="0" borderId="26" xfId="117" applyFont="1" applyFill="1" applyBorder="1" applyAlignment="1">
      <alignment horizontal="center" vertical="center" wrapText="1"/>
    </xf>
    <xf numFmtId="49" fontId="2" fillId="2" borderId="6" xfId="106" applyNumberFormat="1" applyFont="1" applyFill="1" applyBorder="1" applyAlignment="1">
      <alignment horizontal="center" vertical="center" wrapText="1"/>
    </xf>
    <xf numFmtId="0" fontId="2" fillId="2" borderId="6" xfId="106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center" vertical="center" wrapText="1"/>
    </xf>
    <xf numFmtId="177" fontId="2" fillId="0" borderId="22" xfId="117" applyNumberFormat="1" applyFont="1" applyFill="1" applyBorder="1" applyAlignment="1">
      <alignment horizontal="center" vertical="center" wrapText="1"/>
    </xf>
    <xf numFmtId="49" fontId="2" fillId="2" borderId="2" xfId="106" applyNumberFormat="1" applyFont="1" applyFill="1" applyBorder="1" applyAlignment="1">
      <alignment horizontal="center" vertical="center" wrapText="1"/>
    </xf>
    <xf numFmtId="0" fontId="2" fillId="2" borderId="2" xfId="106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horizontal="center" vertical="center"/>
    </xf>
    <xf numFmtId="181" fontId="2" fillId="0" borderId="2" xfId="117" applyNumberFormat="1" applyFont="1" applyFill="1" applyBorder="1" applyAlignment="1">
      <alignment horizontal="center" vertical="center"/>
    </xf>
    <xf numFmtId="177" fontId="2" fillId="0" borderId="9" xfId="117" applyNumberFormat="1" applyFont="1" applyFill="1" applyBorder="1" applyAlignment="1">
      <alignment horizontal="center" vertical="center" wrapText="1"/>
    </xf>
    <xf numFmtId="177" fontId="2" fillId="0" borderId="2" xfId="117" applyNumberFormat="1" applyFont="1" applyFill="1" applyBorder="1" applyAlignment="1">
      <alignment horizontal="center" vertical="center"/>
    </xf>
    <xf numFmtId="0" fontId="2" fillId="0" borderId="2" xfId="117" applyFont="1" applyFill="1" applyBorder="1" applyAlignment="1">
      <alignment horizontal="center" vertical="center" wrapText="1"/>
    </xf>
    <xf numFmtId="177" fontId="2" fillId="0" borderId="2" xfId="117" applyNumberFormat="1" applyFont="1" applyFill="1" applyBorder="1" applyAlignment="1">
      <alignment horizontal="center" vertical="center" wrapText="1"/>
    </xf>
    <xf numFmtId="177" fontId="2" fillId="2" borderId="2" xfId="106" applyNumberFormat="1" applyFont="1" applyFill="1" applyBorder="1" applyAlignment="1">
      <alignment horizontal="center" vertical="center" wrapText="1"/>
    </xf>
    <xf numFmtId="0" fontId="2" fillId="2" borderId="0" xfId="106" applyFont="1" applyFill="1" applyBorder="1" applyAlignment="1">
      <alignment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8" xfId="117" applyFont="1" applyFill="1" applyBorder="1" applyAlignment="1">
      <alignment horizontal="center" vertical="center"/>
    </xf>
    <xf numFmtId="0" fontId="2" fillId="0" borderId="29" xfId="117" applyFont="1" applyFill="1" applyBorder="1" applyAlignment="1">
      <alignment horizontal="center" vertical="center" wrapText="1"/>
    </xf>
    <xf numFmtId="177" fontId="2" fillId="0" borderId="22" xfId="117" applyNumberFormat="1" applyFont="1" applyFill="1" applyBorder="1" applyAlignment="1">
      <alignment horizontal="right" vertical="center" wrapText="1"/>
    </xf>
    <xf numFmtId="0" fontId="3" fillId="0" borderId="2" xfId="117" applyFill="1" applyBorder="1" applyAlignment="1">
      <alignment horizontal="center" vertical="center"/>
    </xf>
    <xf numFmtId="0" fontId="2" fillId="0" borderId="30" xfId="117" applyFont="1" applyFill="1" applyBorder="1" applyAlignment="1">
      <alignment horizontal="center" vertical="center" wrapText="1"/>
    </xf>
    <xf numFmtId="0" fontId="2" fillId="0" borderId="31" xfId="117" applyFont="1" applyFill="1" applyBorder="1" applyAlignment="1">
      <alignment horizontal="center" vertical="center" wrapText="1"/>
    </xf>
    <xf numFmtId="177" fontId="2" fillId="0" borderId="32" xfId="117" applyNumberFormat="1" applyFont="1" applyFill="1" applyBorder="1" applyAlignment="1">
      <alignment horizontal="right" vertical="center" wrapText="1"/>
    </xf>
    <xf numFmtId="0" fontId="3" fillId="0" borderId="2" xfId="117" applyFill="1" applyBorder="1">
      <alignment vertical="center"/>
    </xf>
    <xf numFmtId="0" fontId="5" fillId="0" borderId="0" xfId="114" applyFont="1" applyFill="1" applyAlignment="1">
      <alignment vertical="center"/>
    </xf>
    <xf numFmtId="0" fontId="5" fillId="0" borderId="2" xfId="127" applyNumberFormat="1" applyFont="1" applyFill="1" applyBorder="1" applyAlignment="1" applyProtection="1">
      <alignment horizontal="center" vertical="center"/>
    </xf>
    <xf numFmtId="183" fontId="5" fillId="0" borderId="2" xfId="56" applyNumberFormat="1" applyFont="1" applyFill="1" applyBorder="1" applyAlignment="1">
      <alignment horizontal="center" vertical="center"/>
    </xf>
    <xf numFmtId="0" fontId="5" fillId="0" borderId="2" xfId="126" applyNumberFormat="1" applyFont="1" applyFill="1" applyBorder="1" applyAlignment="1" applyProtection="1">
      <alignment horizontal="center" vertical="center" wrapText="1"/>
    </xf>
    <xf numFmtId="0" fontId="5" fillId="0" borderId="2" xfId="56" applyFont="1" applyFill="1" applyBorder="1" applyAlignment="1">
      <alignment horizontal="center"/>
    </xf>
    <xf numFmtId="183" fontId="5" fillId="0" borderId="2" xfId="56" applyNumberFormat="1" applyFont="1" applyFill="1" applyBorder="1" applyAlignment="1">
      <alignment horizontal="right" vertical="center"/>
    </xf>
    <xf numFmtId="0" fontId="0" fillId="0" borderId="2" xfId="56" applyFont="1" applyFill="1" applyBorder="1" applyAlignment="1"/>
    <xf numFmtId="0" fontId="8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8" fillId="0" borderId="0" xfId="115" applyFill="1" applyAlignment="1">
      <alignment wrapText="1"/>
    </xf>
    <xf numFmtId="0" fontId="8" fillId="0" borderId="0" xfId="115" applyFill="1" applyAlignment="1"/>
    <xf numFmtId="184" fontId="4" fillId="0" borderId="0" xfId="115" applyNumberFormat="1" applyFont="1" applyFill="1" applyAlignment="1" applyProtection="1">
      <alignment horizontal="center" vertical="center" wrapText="1"/>
    </xf>
    <xf numFmtId="184" fontId="5" fillId="0" borderId="1" xfId="115" applyNumberFormat="1" applyFont="1" applyFill="1" applyBorder="1" applyAlignment="1" applyProtection="1">
      <alignment vertical="center"/>
    </xf>
    <xf numFmtId="184" fontId="5" fillId="0" borderId="0" xfId="115" applyNumberFormat="1" applyFont="1" applyFill="1" applyBorder="1" applyAlignment="1" applyProtection="1">
      <alignment vertical="center" wrapText="1"/>
    </xf>
    <xf numFmtId="184" fontId="10" fillId="0" borderId="0" xfId="115" applyNumberFormat="1" applyFont="1" applyFill="1" applyBorder="1" applyAlignment="1" applyProtection="1">
      <alignment vertical="center" wrapText="1"/>
    </xf>
    <xf numFmtId="184" fontId="5" fillId="0" borderId="3" xfId="115" applyNumberFormat="1" applyFont="1" applyFill="1" applyBorder="1" applyAlignment="1" applyProtection="1">
      <alignment horizontal="center" vertical="center" wrapText="1"/>
    </xf>
    <xf numFmtId="184" fontId="5" fillId="0" borderId="5" xfId="115" applyNumberFormat="1" applyFont="1" applyFill="1" applyBorder="1" applyAlignment="1" applyProtection="1">
      <alignment horizontal="center" vertical="center" wrapText="1"/>
    </xf>
    <xf numFmtId="184" fontId="5" fillId="0" borderId="4" xfId="115" applyNumberFormat="1" applyFont="1" applyFill="1" applyBorder="1" applyAlignment="1" applyProtection="1">
      <alignment horizontal="center" vertical="center" wrapText="1"/>
    </xf>
    <xf numFmtId="184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24" xfId="115" applyNumberFormat="1" applyFont="1" applyFill="1" applyBorder="1" applyAlignment="1" applyProtection="1">
      <alignment horizontal="center" vertical="center" wrapText="1"/>
    </xf>
    <xf numFmtId="184" fontId="5" fillId="0" borderId="33" xfId="115" applyNumberFormat="1" applyFont="1" applyFill="1" applyBorder="1" applyAlignment="1" applyProtection="1">
      <alignment horizontal="center" vertical="center" wrapText="1"/>
    </xf>
    <xf numFmtId="184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4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34" xfId="115" applyNumberFormat="1" applyFont="1" applyFill="1" applyBorder="1" applyAlignment="1" applyProtection="1">
      <alignment horizontal="center" vertical="center" wrapText="1"/>
    </xf>
    <xf numFmtId="184" fontId="5" fillId="0" borderId="35" xfId="115" applyNumberFormat="1" applyFont="1" applyFill="1" applyBorder="1" applyAlignment="1" applyProtection="1">
      <alignment horizontal="center" vertical="center" wrapText="1"/>
    </xf>
    <xf numFmtId="184" fontId="5" fillId="0" borderId="24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0" fontId="5" fillId="0" borderId="3" xfId="115" applyNumberFormat="1" applyFont="1" applyFill="1" applyBorder="1" applyAlignment="1" applyProtection="1">
      <alignment horizontal="center" vertical="center"/>
    </xf>
    <xf numFmtId="184" fontId="5" fillId="0" borderId="36" xfId="115" applyNumberFormat="1" applyFont="1" applyFill="1" applyBorder="1" applyAlignment="1" applyProtection="1">
      <alignment horizontal="center" vertical="center" wrapText="1"/>
    </xf>
    <xf numFmtId="184" fontId="5" fillId="0" borderId="37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5" fontId="5" fillId="0" borderId="3" xfId="112" applyNumberFormat="1" applyFont="1" applyFill="1" applyBorder="1" applyAlignment="1">
      <alignment horizontal="left" vertical="center" wrapText="1"/>
    </xf>
    <xf numFmtId="185" fontId="5" fillId="0" borderId="4" xfId="112" applyNumberFormat="1" applyFont="1" applyFill="1" applyBorder="1" applyAlignment="1">
      <alignment horizontal="left" vertical="center" wrapText="1"/>
    </xf>
    <xf numFmtId="183" fontId="5" fillId="0" borderId="6" xfId="112" applyNumberFormat="1" applyFont="1" applyFill="1" applyBorder="1" applyAlignment="1" applyProtection="1">
      <alignment horizontal="center" vertical="center" wrapText="1"/>
    </xf>
    <xf numFmtId="0" fontId="5" fillId="0" borderId="4" xfId="100" applyFont="1" applyFill="1" applyBorder="1" applyAlignment="1">
      <alignment vertical="center" wrapText="1"/>
    </xf>
    <xf numFmtId="183" fontId="5" fillId="0" borderId="2" xfId="115" applyNumberFormat="1" applyFont="1" applyFill="1" applyBorder="1" applyAlignment="1">
      <alignment horizontal="center" vertical="center" wrapText="1"/>
    </xf>
    <xf numFmtId="183" fontId="5" fillId="0" borderId="2" xfId="112" applyNumberFormat="1" applyFont="1" applyFill="1" applyBorder="1" applyAlignment="1" applyProtection="1">
      <alignment horizontal="center" vertical="center" wrapText="1"/>
    </xf>
    <xf numFmtId="0" fontId="5" fillId="0" borderId="2" xfId="100" applyFont="1" applyFill="1" applyBorder="1" applyAlignment="1">
      <alignment vertical="center" wrapText="1"/>
    </xf>
    <xf numFmtId="183" fontId="5" fillId="0" borderId="7" xfId="112" applyNumberFormat="1" applyFont="1" applyFill="1" applyBorder="1" applyAlignment="1" applyProtection="1">
      <alignment horizontal="center" vertical="center" wrapText="1"/>
    </xf>
    <xf numFmtId="183" fontId="5" fillId="0" borderId="8" xfId="112" applyNumberFormat="1" applyFont="1" applyFill="1" applyBorder="1" applyAlignment="1" applyProtection="1">
      <alignment horizontal="right" vertical="center" wrapText="1"/>
    </xf>
    <xf numFmtId="185" fontId="5" fillId="0" borderId="5" xfId="112" applyNumberFormat="1" applyFont="1" applyFill="1" applyBorder="1" applyAlignment="1">
      <alignment horizontal="left" vertical="center" wrapText="1"/>
    </xf>
    <xf numFmtId="183" fontId="5" fillId="0" borderId="7" xfId="112" applyNumberFormat="1" applyFont="1" applyFill="1" applyBorder="1" applyAlignment="1" applyProtection="1">
      <alignment horizontal="righ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4" xfId="112" applyFont="1" applyFill="1" applyBorder="1" applyAlignment="1">
      <alignment horizontal="left" vertical="center" wrapText="1"/>
    </xf>
    <xf numFmtId="183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2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4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4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4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4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4" xfId="112" applyFont="1" applyFill="1" applyBorder="1" applyAlignment="1">
      <alignment vertical="center" wrapText="1"/>
    </xf>
    <xf numFmtId="183" fontId="5" fillId="0" borderId="8" xfId="112" applyNumberFormat="1" applyFont="1" applyFill="1" applyBorder="1" applyAlignment="1" applyProtection="1">
      <alignment horizontal="center" vertical="center" wrapText="1"/>
    </xf>
    <xf numFmtId="177" fontId="5" fillId="0" borderId="8" xfId="112" applyNumberFormat="1" applyFont="1" applyFill="1" applyBorder="1" applyAlignment="1" applyProtection="1">
      <alignment horizontal="center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4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5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8" xfId="115" applyNumberFormat="1" applyFont="1" applyFill="1" applyBorder="1" applyAlignment="1">
      <alignment horizontal="center" vertical="center" wrapText="1"/>
    </xf>
    <xf numFmtId="183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3" fontId="5" fillId="0" borderId="2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>
      <alignment horizontal="right" vertical="center" wrapText="1"/>
    </xf>
    <xf numFmtId="49" fontId="5" fillId="0" borderId="2" xfId="113" applyNumberFormat="1" applyFont="1" applyFill="1" applyBorder="1" applyAlignment="1" applyProtection="1">
      <alignment horizontal="center" vertical="center"/>
    </xf>
    <xf numFmtId="49" fontId="5" fillId="0" borderId="3" xfId="113" applyNumberFormat="1" applyFont="1" applyFill="1" applyBorder="1" applyAlignment="1" applyProtection="1">
      <alignment horizontal="center" vertical="center" wrapText="1"/>
    </xf>
    <xf numFmtId="0" fontId="5" fillId="0" borderId="2" xfId="113" applyFont="1" applyFill="1" applyBorder="1" applyAlignment="1">
      <alignment horizontal="center" vertical="center"/>
    </xf>
    <xf numFmtId="181" fontId="5" fillId="0" borderId="2" xfId="113" applyNumberFormat="1" applyFont="1" applyFill="1" applyBorder="1" applyAlignment="1">
      <alignment horizontal="center" vertical="center"/>
    </xf>
    <xf numFmtId="0" fontId="5" fillId="0" borderId="3" xfId="113" applyFont="1" applyFill="1" applyBorder="1" applyAlignment="1">
      <alignment horizontal="center" vertical="center" wrapText="1"/>
    </xf>
    <xf numFmtId="0" fontId="5" fillId="0" borderId="3" xfId="113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181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0" fontId="8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8" fillId="0" borderId="2" xfId="113" applyNumberFormat="1" applyFont="1" applyFill="1" applyBorder="1" applyAlignment="1">
      <alignment horizontal="center" vertical="center" wrapText="1"/>
    </xf>
    <xf numFmtId="49" fontId="8" fillId="0" borderId="3" xfId="113" applyNumberFormat="1" applyFont="1" applyFill="1" applyBorder="1" applyAlignment="1">
      <alignment horizontal="center" vertical="center" wrapText="1"/>
    </xf>
    <xf numFmtId="49" fontId="8" fillId="0" borderId="5" xfId="113" applyNumberFormat="1" applyFont="1" applyFill="1" applyBorder="1" applyAlignment="1">
      <alignment horizontal="center" vertical="center" wrapText="1"/>
    </xf>
    <xf numFmtId="49" fontId="8" fillId="0" borderId="3" xfId="113" applyNumberFormat="1" applyFill="1" applyBorder="1" applyAlignment="1">
      <alignment horizontal="center" vertical="center" wrapText="1"/>
    </xf>
    <xf numFmtId="49" fontId="8" fillId="0" borderId="5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8" fillId="0" borderId="6" xfId="113" applyNumberFormat="1" applyFill="1" applyBorder="1" applyAlignment="1">
      <alignment horizontal="center" vertical="center" wrapText="1"/>
    </xf>
    <xf numFmtId="49" fontId="8" fillId="0" borderId="8" xfId="113" applyNumberFormat="1" applyFont="1" applyFill="1" applyBorder="1" applyAlignment="1">
      <alignment horizontal="center" vertical="center" wrapText="1"/>
    </xf>
    <xf numFmtId="49" fontId="8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0" fontId="5" fillId="0" borderId="5" xfId="113" applyFont="1" applyFill="1" applyBorder="1" applyAlignment="1">
      <alignment horizontal="center" vertical="center"/>
    </xf>
    <xf numFmtId="182" fontId="5" fillId="0" borderId="24" xfId="113" applyNumberFormat="1" applyFont="1" applyFill="1" applyBorder="1" applyAlignment="1">
      <alignment horizontal="center" vertical="center"/>
    </xf>
    <xf numFmtId="182" fontId="5" fillId="0" borderId="6" xfId="113" applyNumberFormat="1" applyFont="1" applyFill="1" applyBorder="1" applyAlignment="1">
      <alignment horizontal="center" vertical="center"/>
    </xf>
    <xf numFmtId="0" fontId="5" fillId="0" borderId="24" xfId="113" applyFont="1" applyFill="1" applyBorder="1" applyAlignment="1">
      <alignment horizontal="center" vertical="center"/>
    </xf>
    <xf numFmtId="0" fontId="8" fillId="0" borderId="2" xfId="113" applyFill="1" applyBorder="1" applyAlignment="1"/>
    <xf numFmtId="181" fontId="8" fillId="0" borderId="2" xfId="113" applyNumberFormat="1" applyFill="1" applyBorder="1" applyAlignment="1"/>
    <xf numFmtId="183" fontId="5" fillId="0" borderId="3" xfId="113" applyNumberFormat="1" applyFont="1" applyFill="1" applyBorder="1" applyAlignment="1" applyProtection="1">
      <alignment horizontal="right" vertical="center" wrapText="1"/>
    </xf>
    <xf numFmtId="183" fontId="5" fillId="0" borderId="2" xfId="113" applyNumberFormat="1" applyFont="1" applyFill="1" applyBorder="1" applyAlignment="1" applyProtection="1">
      <alignment horizontal="right" vertical="center" wrapText="1"/>
    </xf>
    <xf numFmtId="49" fontId="8" fillId="0" borderId="4" xfId="113" applyNumberFormat="1" applyFill="1" applyBorder="1" applyAlignment="1">
      <alignment horizontal="center" vertical="center" wrapText="1"/>
    </xf>
    <xf numFmtId="49" fontId="8" fillId="0" borderId="4" xfId="113" applyNumberFormat="1" applyFont="1" applyFill="1" applyBorder="1" applyAlignment="1">
      <alignment horizontal="center" vertical="center" wrapText="1"/>
    </xf>
    <xf numFmtId="49" fontId="8" fillId="0" borderId="2" xfId="113" applyNumberFormat="1" applyFill="1" applyBorder="1" applyAlignment="1">
      <alignment horizontal="center" vertical="center" wrapText="1"/>
    </xf>
    <xf numFmtId="0" fontId="8" fillId="0" borderId="0" xfId="113" applyFill="1" applyAlignment="1">
      <alignment horizontal="right" vertical="center"/>
    </xf>
    <xf numFmtId="49" fontId="8" fillId="0" borderId="6" xfId="113" applyNumberFormat="1" applyFont="1" applyFill="1" applyBorder="1" applyAlignment="1">
      <alignment horizontal="center" vertical="center" wrapText="1"/>
    </xf>
    <xf numFmtId="49" fontId="8" fillId="0" borderId="7" xfId="113" applyNumberFormat="1" applyFont="1" applyFill="1" applyBorder="1" applyAlignment="1">
      <alignment horizontal="center" vertical="center" wrapText="1"/>
    </xf>
    <xf numFmtId="183" fontId="8" fillId="0" borderId="3" xfId="113" applyNumberFormat="1" applyFont="1" applyFill="1" applyBorder="1" applyAlignment="1" applyProtection="1">
      <alignment horizontal="right" vertical="center" wrapText="1"/>
    </xf>
    <xf numFmtId="183" fontId="8" fillId="0" borderId="2" xfId="113" applyNumberFormat="1" applyFont="1" applyFill="1" applyBorder="1" applyAlignment="1" applyProtection="1">
      <alignment horizontal="right" vertical="center" wrapText="1"/>
    </xf>
    <xf numFmtId="0" fontId="8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4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4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7" xfId="112" applyFont="1" applyFill="1" applyBorder="1" applyAlignment="1">
      <alignment horizontal="center" vertical="center"/>
    </xf>
    <xf numFmtId="0" fontId="5" fillId="0" borderId="2" xfId="112" applyFont="1" applyFill="1" applyBorder="1" applyAlignment="1">
      <alignment horizontal="center" vertical="center"/>
    </xf>
    <xf numFmtId="185" fontId="5" fillId="0" borderId="5" xfId="112" applyNumberFormat="1" applyFont="1" applyFill="1" applyBorder="1" applyAlignment="1">
      <alignment horizontal="left" vertical="center"/>
    </xf>
    <xf numFmtId="183" fontId="5" fillId="0" borderId="37" xfId="112" applyNumberFormat="1" applyFont="1" applyFill="1" applyBorder="1" applyAlignment="1" applyProtection="1">
      <alignment horizontal="center" vertical="center" wrapText="1"/>
    </xf>
    <xf numFmtId="185" fontId="5" fillId="0" borderId="5" xfId="112" applyNumberFormat="1" applyFont="1" applyFill="1" applyBorder="1" applyAlignment="1" applyProtection="1">
      <alignment horizontal="left" vertical="center"/>
    </xf>
    <xf numFmtId="177" fontId="5" fillId="0" borderId="6" xfId="112" applyNumberFormat="1" applyFont="1" applyFill="1" applyBorder="1" applyAlignment="1" applyProtection="1">
      <alignment horizontal="center" vertical="center" wrapText="1"/>
    </xf>
    <xf numFmtId="185" fontId="5" fillId="0" borderId="2" xfId="112" applyNumberFormat="1" applyFont="1" applyFill="1" applyBorder="1" applyAlignment="1" applyProtection="1">
      <alignment horizontal="left" vertical="center"/>
    </xf>
    <xf numFmtId="177" fontId="5" fillId="0" borderId="2" xfId="112" applyNumberFormat="1" applyFont="1" applyFill="1" applyBorder="1" applyAlignment="1">
      <alignment horizontal="center"/>
    </xf>
    <xf numFmtId="177" fontId="5" fillId="0" borderId="37" xfId="112" applyNumberFormat="1" applyFont="1" applyFill="1" applyBorder="1" applyAlignment="1">
      <alignment horizontal="center"/>
    </xf>
    <xf numFmtId="0" fontId="5" fillId="0" borderId="37" xfId="112" applyFont="1" applyFill="1" applyBorder="1" applyAlignment="1">
      <alignment horizontal="center"/>
    </xf>
    <xf numFmtId="186" fontId="5" fillId="0" borderId="2" xfId="112" applyNumberFormat="1" applyFont="1" applyFill="1" applyBorder="1" applyAlignment="1" applyProtection="1">
      <alignment horizontal="center" vertical="center" wrapText="1"/>
    </xf>
    <xf numFmtId="0" fontId="5" fillId="0" borderId="2" xfId="112" applyFont="1" applyFill="1" applyBorder="1" applyAlignment="1"/>
    <xf numFmtId="177" fontId="5" fillId="0" borderId="2" xfId="112" applyNumberFormat="1" applyFont="1" applyFill="1" applyBorder="1" applyAlignment="1" applyProtection="1">
      <alignment horizontal="center" vertical="center"/>
    </xf>
    <xf numFmtId="177" fontId="5" fillId="0" borderId="37" xfId="112" applyNumberFormat="1" applyFont="1" applyFill="1" applyBorder="1" applyAlignment="1" applyProtection="1">
      <alignment horizontal="center" vertical="center"/>
    </xf>
    <xf numFmtId="186" fontId="5" fillId="0" borderId="8" xfId="112" applyNumberFormat="1" applyFont="1" applyFill="1" applyBorder="1" applyAlignment="1" applyProtection="1">
      <alignment horizontal="center" vertical="center" wrapText="1"/>
    </xf>
    <xf numFmtId="0" fontId="5" fillId="0" borderId="4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center" vertical="center" wrapText="1"/>
    </xf>
    <xf numFmtId="177" fontId="5" fillId="0" borderId="7" xfId="112" applyNumberFormat="1" applyFont="1" applyFill="1" applyBorder="1" applyAlignment="1" applyProtection="1">
      <alignment horizontal="center" vertical="center" wrapText="1"/>
    </xf>
    <xf numFmtId="0" fontId="5" fillId="0" borderId="5" xfId="112" applyFont="1" applyFill="1" applyBorder="1" applyAlignment="1">
      <alignment horizontal="center" vertical="center"/>
    </xf>
    <xf numFmtId="183" fontId="5" fillId="0" borderId="37" xfId="112" applyNumberFormat="1" applyFont="1" applyFill="1" applyBorder="1" applyAlignment="1" applyProtection="1">
      <alignment horizontal="right" vertical="center" wrapText="1"/>
    </xf>
    <xf numFmtId="0" fontId="5" fillId="0" borderId="37" xfId="112" applyFont="1" applyFill="1" applyBorder="1" applyAlignment="1"/>
  </cellXfs>
  <cellStyles count="129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39B6D647C250158E0530A0804CC3FF1" xfId="126"/>
    <cellStyle name="常规_4422630BD59E014AE0530A0804CCCC24" xfId="127"/>
    <cellStyle name="常规_442239306334007CE0530A0804CB3F5E" xfId="1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abSelected="1" workbookViewId="0">
      <selection activeCell="J11" sqref="J11"/>
    </sheetView>
  </sheetViews>
  <sheetFormatPr defaultColWidth="6.875" defaultRowHeight="11.25"/>
  <cols>
    <col min="1" max="1" width="15.5" style="259" customWidth="1"/>
    <col min="2" max="2" width="12" style="259" customWidth="1"/>
    <col min="3" max="3" width="11.75" style="259" customWidth="1"/>
    <col min="4" max="4" width="8.625" style="259" customWidth="1"/>
    <col min="5" max="5" width="7.25" style="259" customWidth="1"/>
    <col min="6" max="6" width="7.5" style="259" customWidth="1"/>
    <col min="7" max="7" width="6.375" style="259" customWidth="1"/>
    <col min="8" max="8" width="13.25" style="259" customWidth="1"/>
    <col min="9" max="9" width="8.375" style="259" customWidth="1"/>
    <col min="10" max="10" width="10.25" style="259" customWidth="1"/>
    <col min="11" max="11" width="8.375" style="259" customWidth="1"/>
    <col min="12" max="12" width="7.75" style="259" customWidth="1"/>
    <col min="13" max="16384" width="6.875" style="259"/>
  </cols>
  <sheetData>
    <row r="1" ht="42" customHeight="1" spans="1:12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ht="15" customHeight="1" spans="1:12">
      <c r="A2" s="261" t="s">
        <v>1</v>
      </c>
      <c r="B2" s="262"/>
      <c r="C2" s="263"/>
      <c r="D2" s="264"/>
      <c r="E2" s="264"/>
      <c r="F2" s="264"/>
      <c r="G2" s="265"/>
      <c r="H2" s="265"/>
      <c r="I2" s="265"/>
      <c r="J2" s="265"/>
      <c r="K2" s="265"/>
      <c r="L2" s="264" t="s">
        <v>2</v>
      </c>
    </row>
    <row r="3" ht="35" customHeight="1" spans="1:12">
      <c r="A3" s="266" t="s">
        <v>3</v>
      </c>
      <c r="B3" s="266"/>
      <c r="C3" s="267" t="s">
        <v>4</v>
      </c>
      <c r="D3" s="267"/>
      <c r="E3" s="267"/>
      <c r="F3" s="267"/>
      <c r="G3" s="267"/>
      <c r="H3" s="267"/>
      <c r="I3" s="267"/>
      <c r="J3" s="267"/>
      <c r="K3" s="267"/>
      <c r="L3" s="267"/>
    </row>
    <row r="4" ht="24" customHeight="1" spans="1:12">
      <c r="A4" s="268" t="s">
        <v>5</v>
      </c>
      <c r="B4" s="268" t="s">
        <v>6</v>
      </c>
      <c r="C4" s="269" t="s">
        <v>7</v>
      </c>
      <c r="D4" s="269" t="s">
        <v>8</v>
      </c>
      <c r="E4" s="270" t="s">
        <v>9</v>
      </c>
      <c r="F4" s="271"/>
      <c r="G4" s="272" t="s">
        <v>10</v>
      </c>
      <c r="H4" s="271"/>
      <c r="I4" s="271"/>
      <c r="J4" s="271"/>
      <c r="K4" s="271"/>
      <c r="L4" s="271"/>
    </row>
    <row r="5" ht="35" customHeight="1" spans="1:12">
      <c r="A5" s="268"/>
      <c r="B5" s="268"/>
      <c r="C5" s="268"/>
      <c r="D5" s="268"/>
      <c r="E5" s="273" t="s">
        <v>11</v>
      </c>
      <c r="F5" s="273" t="s">
        <v>12</v>
      </c>
      <c r="G5" s="270" t="s">
        <v>13</v>
      </c>
      <c r="H5" s="271"/>
      <c r="I5" s="273" t="s">
        <v>14</v>
      </c>
      <c r="J5" s="273" t="s">
        <v>15</v>
      </c>
      <c r="K5" s="273" t="s">
        <v>16</v>
      </c>
      <c r="L5" s="269" t="s">
        <v>17</v>
      </c>
    </row>
    <row r="6" ht="23" customHeight="1" spans="1:12">
      <c r="A6" s="274"/>
      <c r="B6" s="274"/>
      <c r="C6" s="274"/>
      <c r="D6" s="274"/>
      <c r="E6" s="275"/>
      <c r="F6" s="275"/>
      <c r="G6" s="276" t="s">
        <v>18</v>
      </c>
      <c r="H6" s="276" t="s">
        <v>19</v>
      </c>
      <c r="I6" s="275"/>
      <c r="J6" s="275"/>
      <c r="K6" s="275"/>
      <c r="L6" s="274"/>
    </row>
    <row r="7" ht="30" customHeight="1" spans="1:12">
      <c r="A7" s="173" t="s">
        <v>20</v>
      </c>
      <c r="B7" s="277">
        <v>231.45</v>
      </c>
      <c r="C7" s="278" t="s">
        <v>21</v>
      </c>
      <c r="D7" s="175">
        <f>D8+D9</f>
        <v>230.79</v>
      </c>
      <c r="E7" s="279"/>
      <c r="F7" s="279"/>
      <c r="G7" s="279">
        <v>230.79</v>
      </c>
      <c r="H7" s="279">
        <v>230.79</v>
      </c>
      <c r="I7" s="279"/>
      <c r="J7" s="298"/>
      <c r="K7" s="298"/>
      <c r="L7" s="298"/>
    </row>
    <row r="8" ht="30" customHeight="1" spans="1:12">
      <c r="A8" s="173" t="s">
        <v>22</v>
      </c>
      <c r="B8" s="175">
        <v>231.45</v>
      </c>
      <c r="C8" s="278" t="s">
        <v>23</v>
      </c>
      <c r="D8" s="175">
        <v>216.19</v>
      </c>
      <c r="E8" s="279"/>
      <c r="F8" s="279"/>
      <c r="G8" s="279">
        <v>216.19</v>
      </c>
      <c r="H8" s="279">
        <v>216.19</v>
      </c>
      <c r="I8" s="279"/>
      <c r="J8" s="298"/>
      <c r="K8" s="298"/>
      <c r="L8" s="298"/>
    </row>
    <row r="9" ht="30" customHeight="1" spans="1:12">
      <c r="A9" s="173" t="s">
        <v>24</v>
      </c>
      <c r="B9" s="178"/>
      <c r="C9" s="280" t="s">
        <v>25</v>
      </c>
      <c r="D9" s="175">
        <v>14.6</v>
      </c>
      <c r="E9" s="279"/>
      <c r="F9" s="279"/>
      <c r="G9" s="279">
        <v>14.6</v>
      </c>
      <c r="H9" s="279">
        <v>14.6</v>
      </c>
      <c r="I9" s="279"/>
      <c r="J9" s="298"/>
      <c r="K9" s="298"/>
      <c r="L9" s="298"/>
    </row>
    <row r="10" ht="30" customHeight="1" spans="1:12">
      <c r="A10" s="173" t="s">
        <v>26</v>
      </c>
      <c r="B10" s="175"/>
      <c r="C10" s="280" t="s">
        <v>27</v>
      </c>
      <c r="D10" s="175">
        <f>D11+D12</f>
        <v>492.66</v>
      </c>
      <c r="E10" s="279"/>
      <c r="F10" s="279"/>
      <c r="G10" s="279">
        <v>0.66</v>
      </c>
      <c r="H10" s="279">
        <v>0.66</v>
      </c>
      <c r="I10" s="279">
        <v>492</v>
      </c>
      <c r="J10" s="298"/>
      <c r="K10" s="298"/>
      <c r="L10" s="298"/>
    </row>
    <row r="11" ht="30" customHeight="1" spans="1:12">
      <c r="A11" s="173" t="s">
        <v>28</v>
      </c>
      <c r="B11" s="178">
        <v>492</v>
      </c>
      <c r="C11" s="278" t="s">
        <v>29</v>
      </c>
      <c r="D11" s="281">
        <f>G11+I11</f>
        <v>21.18</v>
      </c>
      <c r="E11" s="279"/>
      <c r="F11" s="279"/>
      <c r="G11" s="279">
        <v>0.66</v>
      </c>
      <c r="H11" s="279">
        <v>0.66</v>
      </c>
      <c r="I11" s="279">
        <v>20.52</v>
      </c>
      <c r="J11" s="298"/>
      <c r="K11" s="298"/>
      <c r="L11" s="298"/>
    </row>
    <row r="12" ht="30" customHeight="1" spans="1:12">
      <c r="A12" s="173" t="s">
        <v>30</v>
      </c>
      <c r="B12" s="201"/>
      <c r="C12" s="280" t="s">
        <v>31</v>
      </c>
      <c r="D12" s="281">
        <f>G12+I12</f>
        <v>471.48</v>
      </c>
      <c r="E12" s="279"/>
      <c r="F12" s="279"/>
      <c r="G12" s="279"/>
      <c r="H12" s="279"/>
      <c r="I12" s="279">
        <v>471.48</v>
      </c>
      <c r="J12" s="298"/>
      <c r="K12" s="298"/>
      <c r="L12" s="298"/>
    </row>
    <row r="13" ht="30" customHeight="1" spans="1:12">
      <c r="A13" s="173" t="s">
        <v>32</v>
      </c>
      <c r="B13" s="178"/>
      <c r="C13" s="282"/>
      <c r="D13" s="283"/>
      <c r="E13" s="283"/>
      <c r="F13" s="284"/>
      <c r="G13" s="285"/>
      <c r="H13" s="285"/>
      <c r="I13" s="285"/>
      <c r="J13" s="299"/>
      <c r="K13" s="299"/>
      <c r="L13" s="299"/>
    </row>
    <row r="14" ht="30" customHeight="1" spans="1:12">
      <c r="A14" s="199" t="s">
        <v>33</v>
      </c>
      <c r="B14" s="178"/>
      <c r="C14" s="282"/>
      <c r="D14" s="283"/>
      <c r="E14" s="283"/>
      <c r="F14" s="284"/>
      <c r="G14" s="285"/>
      <c r="H14" s="285"/>
      <c r="I14" s="285"/>
      <c r="J14" s="299"/>
      <c r="K14" s="299"/>
      <c r="L14" s="299"/>
    </row>
    <row r="15" ht="23" customHeight="1" spans="1:12">
      <c r="A15" s="199"/>
      <c r="B15" s="286"/>
      <c r="C15" s="282"/>
      <c r="D15" s="283"/>
      <c r="E15" s="283"/>
      <c r="F15" s="284"/>
      <c r="G15" s="285"/>
      <c r="H15" s="285"/>
      <c r="I15" s="285"/>
      <c r="J15" s="299"/>
      <c r="K15" s="299"/>
      <c r="L15" s="299"/>
    </row>
    <row r="16" ht="26" customHeight="1" spans="1:12">
      <c r="A16" s="199"/>
      <c r="B16" s="286"/>
      <c r="C16" s="287"/>
      <c r="D16" s="288"/>
      <c r="E16" s="289"/>
      <c r="F16" s="289"/>
      <c r="G16" s="285"/>
      <c r="H16" s="285"/>
      <c r="I16" s="285"/>
      <c r="J16" s="299"/>
      <c r="K16" s="299"/>
      <c r="L16" s="299"/>
    </row>
    <row r="17" ht="24" customHeight="1" spans="1:12">
      <c r="A17" s="199"/>
      <c r="B17" s="290"/>
      <c r="C17" s="291"/>
      <c r="D17" s="288"/>
      <c r="E17" s="289"/>
      <c r="F17" s="289"/>
      <c r="G17" s="285"/>
      <c r="H17" s="285"/>
      <c r="I17" s="285"/>
      <c r="J17" s="299"/>
      <c r="K17" s="299"/>
      <c r="L17" s="299"/>
    </row>
    <row r="18" ht="30" customHeight="1" spans="1:12">
      <c r="A18" s="292" t="s">
        <v>34</v>
      </c>
      <c r="B18" s="175">
        <f>B8+B11</f>
        <v>723.45</v>
      </c>
      <c r="C18" s="277"/>
      <c r="D18" s="281"/>
      <c r="E18" s="293"/>
      <c r="F18" s="293"/>
      <c r="G18" s="285"/>
      <c r="H18" s="285"/>
      <c r="I18" s="285"/>
      <c r="J18" s="299"/>
      <c r="K18" s="299"/>
      <c r="L18" s="299"/>
    </row>
    <row r="19" ht="30" customHeight="1" spans="1:12">
      <c r="A19" s="199" t="s">
        <v>35</v>
      </c>
      <c r="B19" s="178"/>
      <c r="C19" s="294"/>
      <c r="D19" s="295"/>
      <c r="E19" s="293"/>
      <c r="F19" s="293"/>
      <c r="G19" s="285"/>
      <c r="H19" s="285"/>
      <c r="I19" s="285"/>
      <c r="J19" s="299"/>
      <c r="K19" s="299"/>
      <c r="L19" s="299"/>
    </row>
    <row r="20" ht="30" customHeight="1" spans="1:12">
      <c r="A20" s="173" t="s">
        <v>36</v>
      </c>
      <c r="B20" s="201"/>
      <c r="C20" s="294"/>
      <c r="D20" s="296"/>
      <c r="E20" s="293"/>
      <c r="F20" s="293"/>
      <c r="G20" s="285"/>
      <c r="H20" s="285"/>
      <c r="I20" s="285"/>
      <c r="J20" s="299"/>
      <c r="K20" s="299"/>
      <c r="L20" s="299"/>
    </row>
    <row r="21" ht="30" customHeight="1" spans="1:12">
      <c r="A21" s="173" t="s">
        <v>37</v>
      </c>
      <c r="B21" s="201"/>
      <c r="C21" s="294"/>
      <c r="D21" s="295"/>
      <c r="E21" s="293"/>
      <c r="F21" s="293"/>
      <c r="G21" s="285"/>
      <c r="H21" s="285"/>
      <c r="I21" s="285"/>
      <c r="J21" s="299"/>
      <c r="K21" s="299"/>
      <c r="L21" s="299"/>
    </row>
    <row r="22" ht="30" customHeight="1" spans="1:12">
      <c r="A22" s="173" t="s">
        <v>38</v>
      </c>
      <c r="B22" s="18"/>
      <c r="C22" s="294"/>
      <c r="D22" s="202"/>
      <c r="E22" s="293"/>
      <c r="F22" s="293"/>
      <c r="G22" s="285"/>
      <c r="H22" s="285"/>
      <c r="I22" s="285"/>
      <c r="J22" s="299"/>
      <c r="K22" s="299"/>
      <c r="L22" s="299"/>
    </row>
    <row r="23" ht="24" customHeight="1" spans="1:12">
      <c r="A23" s="197" t="s">
        <v>39</v>
      </c>
      <c r="B23" s="201">
        <f>B18+B19</f>
        <v>723.45</v>
      </c>
      <c r="C23" s="297" t="s">
        <v>40</v>
      </c>
      <c r="D23" s="201">
        <f>D7+D10</f>
        <v>723.45</v>
      </c>
      <c r="E23" s="279"/>
      <c r="F23" s="279"/>
      <c r="G23" s="279">
        <v>231.45</v>
      </c>
      <c r="H23" s="279">
        <v>231.45</v>
      </c>
      <c r="I23" s="279">
        <v>492</v>
      </c>
      <c r="J23" s="298"/>
      <c r="K23" s="298"/>
      <c r="L23" s="298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showZeros="0" workbookViewId="0">
      <selection activeCell="C14" sqref="C14"/>
    </sheetView>
  </sheetViews>
  <sheetFormatPr defaultColWidth="8.88333333333333" defaultRowHeight="14.25" outlineLevelCol="3"/>
  <cols>
    <col min="1" max="1" width="35.375" style="13" customWidth="1"/>
    <col min="2" max="3" width="35.5" style="13" customWidth="1"/>
    <col min="4" max="16384" width="8.88333333333333" style="13"/>
  </cols>
  <sheetData>
    <row r="1" ht="42" customHeight="1" spans="1:3">
      <c r="A1" s="14" t="s">
        <v>197</v>
      </c>
      <c r="B1" s="14"/>
      <c r="C1" s="14"/>
    </row>
    <row r="2" ht="15" customHeight="1" spans="1:3">
      <c r="A2" s="15" t="s">
        <v>42</v>
      </c>
      <c r="B2" s="16"/>
      <c r="C2" s="17" t="s">
        <v>2</v>
      </c>
    </row>
    <row r="3" ht="20.1" customHeight="1" spans="1:3">
      <c r="A3" s="18" t="s">
        <v>79</v>
      </c>
      <c r="B3" s="18" t="s">
        <v>44</v>
      </c>
      <c r="C3" s="18" t="s">
        <v>198</v>
      </c>
    </row>
    <row r="4" ht="23" customHeight="1" spans="1:4">
      <c r="A4" s="18" t="s">
        <v>199</v>
      </c>
      <c r="B4" s="18" t="s">
        <v>199</v>
      </c>
      <c r="C4" s="18">
        <v>1</v>
      </c>
      <c r="D4" s="19"/>
    </row>
    <row r="5" ht="23" customHeight="1" spans="1:4">
      <c r="A5" s="20" t="s">
        <v>8</v>
      </c>
      <c r="B5" s="21"/>
      <c r="C5" s="18">
        <f>SUM(C6:C19)</f>
        <v>43.78</v>
      </c>
      <c r="D5" s="19"/>
    </row>
    <row r="6" ht="23" customHeight="1" spans="1:3">
      <c r="A6" s="22">
        <v>30201</v>
      </c>
      <c r="B6" s="22" t="s">
        <v>200</v>
      </c>
      <c r="C6" s="23">
        <v>6</v>
      </c>
    </row>
    <row r="7" ht="23" customHeight="1" spans="1:3">
      <c r="A7" s="18">
        <v>30202</v>
      </c>
      <c r="B7" s="18" t="s">
        <v>201</v>
      </c>
      <c r="C7" s="18">
        <v>1</v>
      </c>
    </row>
    <row r="8" ht="23" customHeight="1" spans="1:3">
      <c r="A8" s="18">
        <v>30205</v>
      </c>
      <c r="B8" s="18" t="s">
        <v>202</v>
      </c>
      <c r="C8" s="18">
        <v>0.2</v>
      </c>
    </row>
    <row r="9" ht="23" customHeight="1" spans="1:3">
      <c r="A9" s="18">
        <v>30206</v>
      </c>
      <c r="B9" s="18" t="s">
        <v>203</v>
      </c>
      <c r="C9" s="18">
        <v>4.48</v>
      </c>
    </row>
    <row r="10" ht="23" customHeight="1" spans="1:3">
      <c r="A10" s="18">
        <v>30207</v>
      </c>
      <c r="B10" s="18" t="s">
        <v>204</v>
      </c>
      <c r="C10" s="18">
        <v>1.2</v>
      </c>
    </row>
    <row r="11" ht="23" customHeight="1" spans="1:3">
      <c r="A11" s="18">
        <v>30209</v>
      </c>
      <c r="B11" s="18" t="s">
        <v>205</v>
      </c>
      <c r="C11" s="18">
        <v>1.2</v>
      </c>
    </row>
    <row r="12" ht="23" customHeight="1" spans="1:3">
      <c r="A12" s="18">
        <v>30211</v>
      </c>
      <c r="B12" s="18" t="s">
        <v>206</v>
      </c>
      <c r="C12" s="18">
        <v>5.4</v>
      </c>
    </row>
    <row r="13" ht="23" customHeight="1" spans="1:3">
      <c r="A13" s="18">
        <v>30213</v>
      </c>
      <c r="B13" s="18" t="s">
        <v>207</v>
      </c>
      <c r="C13" s="18">
        <v>2</v>
      </c>
    </row>
    <row r="14" ht="23" customHeight="1" spans="1:3">
      <c r="A14" s="18">
        <v>30227</v>
      </c>
      <c r="B14" s="18" t="s">
        <v>208</v>
      </c>
      <c r="C14" s="18">
        <v>1</v>
      </c>
    </row>
    <row r="15" ht="23" customHeight="1" spans="1:3">
      <c r="A15" s="18">
        <v>30228</v>
      </c>
      <c r="B15" s="18" t="s">
        <v>209</v>
      </c>
      <c r="C15" s="18">
        <v>2.81</v>
      </c>
    </row>
    <row r="16" ht="23" customHeight="1" spans="1:3">
      <c r="A16" s="18">
        <v>30229</v>
      </c>
      <c r="B16" s="18" t="s">
        <v>210</v>
      </c>
      <c r="C16" s="18">
        <v>1.41</v>
      </c>
    </row>
    <row r="17" ht="23" customHeight="1" spans="1:3">
      <c r="A17" s="18">
        <v>30239</v>
      </c>
      <c r="B17" s="18" t="s">
        <v>211</v>
      </c>
      <c r="C17" s="18">
        <v>8.08</v>
      </c>
    </row>
    <row r="18" ht="23" customHeight="1" spans="1:3">
      <c r="A18" s="18">
        <v>30299</v>
      </c>
      <c r="B18" s="18" t="s">
        <v>212</v>
      </c>
      <c r="C18" s="18">
        <v>5.5</v>
      </c>
    </row>
    <row r="19" ht="23" customHeight="1" spans="1:3">
      <c r="A19" s="18">
        <v>31002</v>
      </c>
      <c r="B19" s="18" t="s">
        <v>213</v>
      </c>
      <c r="C19" s="18">
        <v>3.5</v>
      </c>
    </row>
    <row r="20" ht="25" customHeight="1"/>
  </sheetData>
  <mergeCells count="2">
    <mergeCell ref="A1:C1"/>
    <mergeCell ref="A5:B5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P14" sqref="P14:T14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6.75" style="1" customWidth="1"/>
    <col min="21" max="32" width="9" style="1"/>
    <col min="33" max="16384" width="8.88333333333333" style="1"/>
  </cols>
  <sheetData>
    <row r="1" ht="42" customHeight="1" spans="1:20">
      <c r="A1" s="2" t="s">
        <v>214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42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9" customHeight="1" spans="1:20">
      <c r="A3" s="5" t="s">
        <v>215</v>
      </c>
      <c r="B3" s="5"/>
      <c r="C3" s="5"/>
      <c r="D3" s="5"/>
      <c r="E3" s="5"/>
      <c r="F3" s="5"/>
      <c r="G3" s="5"/>
      <c r="H3" s="6" t="s">
        <v>216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217</v>
      </c>
      <c r="B4" s="5"/>
      <c r="C4" s="5"/>
      <c r="D4" s="5"/>
      <c r="E4" s="5"/>
      <c r="F4" s="5"/>
      <c r="G4" s="5"/>
      <c r="H4" s="6" t="s">
        <v>218</v>
      </c>
      <c r="I4" s="5"/>
      <c r="J4" s="5" t="s">
        <v>219</v>
      </c>
      <c r="K4" s="5"/>
      <c r="L4" s="5"/>
      <c r="M4" s="5"/>
      <c r="N4" s="5" t="s">
        <v>220</v>
      </c>
      <c r="O4" s="5"/>
      <c r="P4" s="5"/>
      <c r="Q4" s="5"/>
      <c r="R4" s="5"/>
      <c r="S4" s="5"/>
      <c r="T4" s="5"/>
    </row>
    <row r="5" ht="19" customHeight="1" spans="1:20">
      <c r="A5" s="7" t="s">
        <v>221</v>
      </c>
      <c r="B5" s="7" t="s">
        <v>222</v>
      </c>
      <c r="C5" s="7"/>
      <c r="D5" s="7"/>
      <c r="E5" s="7"/>
      <c r="F5" s="7"/>
      <c r="G5" s="7"/>
      <c r="H5" s="7" t="s">
        <v>223</v>
      </c>
      <c r="I5" s="7"/>
      <c r="J5" s="7" t="s">
        <v>224</v>
      </c>
      <c r="K5" s="7"/>
      <c r="L5" s="7"/>
      <c r="M5" s="7"/>
      <c r="N5" s="7" t="s">
        <v>225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226</v>
      </c>
      <c r="C6" s="7"/>
      <c r="D6" s="7"/>
      <c r="E6" s="7"/>
      <c r="F6" s="7"/>
      <c r="G6" s="7"/>
      <c r="H6" s="7" t="s">
        <v>227</v>
      </c>
      <c r="I6" s="7"/>
      <c r="J6" s="7" t="s">
        <v>228</v>
      </c>
      <c r="K6" s="7"/>
      <c r="L6" s="7"/>
      <c r="M6" s="7"/>
      <c r="N6" s="7" t="s">
        <v>229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230</v>
      </c>
      <c r="C7" s="7"/>
      <c r="D7" s="7"/>
      <c r="E7" s="7"/>
      <c r="F7" s="7"/>
      <c r="G7" s="7"/>
      <c r="H7" s="7" t="s">
        <v>231</v>
      </c>
      <c r="I7" s="7">
        <v>492</v>
      </c>
      <c r="J7" s="7" t="s">
        <v>232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233</v>
      </c>
      <c r="C8" s="7"/>
      <c r="D8" s="7"/>
      <c r="E8" s="7"/>
      <c r="F8" s="7"/>
      <c r="G8" s="7"/>
      <c r="H8" s="7" t="s">
        <v>80</v>
      </c>
      <c r="I8" s="7"/>
      <c r="J8" s="7" t="s">
        <v>234</v>
      </c>
      <c r="K8" s="7"/>
      <c r="L8" s="7"/>
      <c r="M8" s="7"/>
      <c r="N8" s="7"/>
      <c r="O8" s="7"/>
      <c r="P8" s="7"/>
      <c r="Q8" s="7" t="s">
        <v>235</v>
      </c>
      <c r="R8" s="7"/>
      <c r="S8" s="7"/>
      <c r="T8" s="7"/>
    </row>
    <row r="9" ht="39" customHeight="1" spans="1:20">
      <c r="A9" s="7"/>
      <c r="B9" s="7" t="s">
        <v>236</v>
      </c>
      <c r="C9" s="7"/>
      <c r="D9" s="7"/>
      <c r="E9" s="7"/>
      <c r="F9" s="7"/>
      <c r="G9" s="7"/>
      <c r="H9" s="8" t="s">
        <v>237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27" customHeight="1" spans="1:20">
      <c r="A10" s="7"/>
      <c r="B10" s="7" t="s">
        <v>238</v>
      </c>
      <c r="C10" s="7"/>
      <c r="D10" s="7"/>
      <c r="E10" s="7"/>
      <c r="F10" s="7"/>
      <c r="G10" s="7"/>
      <c r="H10" s="8" t="s">
        <v>239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25" customHeight="1" spans="1:20">
      <c r="A11" s="7" t="s">
        <v>240</v>
      </c>
      <c r="B11" s="7" t="s">
        <v>241</v>
      </c>
      <c r="C11" s="7"/>
      <c r="D11" s="7"/>
      <c r="E11" s="7"/>
      <c r="F11" s="7"/>
      <c r="G11" s="7"/>
      <c r="H11" s="8" t="s">
        <v>242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243</v>
      </c>
      <c r="C12" s="7"/>
      <c r="D12" s="7" t="s">
        <v>244</v>
      </c>
      <c r="E12" s="7"/>
      <c r="F12" s="7" t="s">
        <v>245</v>
      </c>
      <c r="G12" s="7"/>
      <c r="H12" s="7" t="s">
        <v>246</v>
      </c>
      <c r="I12" s="7"/>
      <c r="J12" s="7"/>
      <c r="K12" s="7"/>
      <c r="L12" s="7"/>
      <c r="M12" s="7"/>
      <c r="N12" s="7"/>
      <c r="O12" s="7"/>
      <c r="P12" s="7" t="s">
        <v>247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248</v>
      </c>
      <c r="E13" s="7"/>
      <c r="F13" s="7" t="s">
        <v>249</v>
      </c>
      <c r="G13" s="7"/>
      <c r="H13" s="8" t="s">
        <v>250</v>
      </c>
      <c r="I13" s="8"/>
      <c r="J13" s="8"/>
      <c r="K13" s="8"/>
      <c r="L13" s="8"/>
      <c r="M13" s="8"/>
      <c r="N13" s="8"/>
      <c r="O13" s="8"/>
      <c r="P13" s="8" t="s">
        <v>250</v>
      </c>
      <c r="Q13" s="8"/>
      <c r="R13" s="8"/>
      <c r="S13" s="8"/>
      <c r="T13" s="8"/>
    </row>
    <row r="14" ht="27" customHeight="1" spans="1:20">
      <c r="A14" s="7"/>
      <c r="B14" s="7"/>
      <c r="C14" s="7"/>
      <c r="D14" s="7"/>
      <c r="E14" s="7"/>
      <c r="F14" s="7" t="s">
        <v>251</v>
      </c>
      <c r="G14" s="7"/>
      <c r="H14" s="8" t="s">
        <v>252</v>
      </c>
      <c r="I14" s="8"/>
      <c r="J14" s="8"/>
      <c r="K14" s="8"/>
      <c r="L14" s="8"/>
      <c r="M14" s="8"/>
      <c r="N14" s="8"/>
      <c r="O14" s="8"/>
      <c r="P14" s="8" t="s">
        <v>252</v>
      </c>
      <c r="Q14" s="8"/>
      <c r="R14" s="8"/>
      <c r="S14" s="8"/>
      <c r="T14" s="8"/>
    </row>
    <row r="15" ht="19" customHeight="1" spans="1:20">
      <c r="A15" s="7"/>
      <c r="B15" s="7"/>
      <c r="C15" s="7"/>
      <c r="D15" s="7"/>
      <c r="E15" s="7"/>
      <c r="F15" s="7" t="s">
        <v>253</v>
      </c>
      <c r="G15" s="7"/>
      <c r="H15" s="8" t="s">
        <v>250</v>
      </c>
      <c r="I15" s="8"/>
      <c r="J15" s="8"/>
      <c r="K15" s="8"/>
      <c r="L15" s="8"/>
      <c r="M15" s="8"/>
      <c r="N15" s="8"/>
      <c r="O15" s="8"/>
      <c r="P15" s="8" t="s">
        <v>250</v>
      </c>
      <c r="Q15" s="8"/>
      <c r="R15" s="8"/>
      <c r="S15" s="8"/>
      <c r="T15" s="8"/>
    </row>
    <row r="16" ht="19" customHeight="1" spans="1:20">
      <c r="A16" s="7"/>
      <c r="B16" s="7"/>
      <c r="C16" s="7"/>
      <c r="D16" s="7"/>
      <c r="E16" s="7"/>
      <c r="F16" s="7" t="s">
        <v>254</v>
      </c>
      <c r="G16" s="7"/>
      <c r="H16" s="8" t="s">
        <v>255</v>
      </c>
      <c r="I16" s="8"/>
      <c r="J16" s="8"/>
      <c r="K16" s="8"/>
      <c r="L16" s="8"/>
      <c r="M16" s="8"/>
      <c r="N16" s="8"/>
      <c r="O16" s="8"/>
      <c r="P16" s="8" t="s">
        <v>255</v>
      </c>
      <c r="Q16" s="8"/>
      <c r="R16" s="8"/>
      <c r="S16" s="8"/>
      <c r="T16" s="8"/>
    </row>
    <row r="17" ht="19" customHeight="1" spans="1:20">
      <c r="A17" s="7"/>
      <c r="B17" s="7"/>
      <c r="C17" s="7"/>
      <c r="D17" s="7" t="s">
        <v>256</v>
      </c>
      <c r="E17" s="7"/>
      <c r="F17" s="7" t="s">
        <v>257</v>
      </c>
      <c r="G17" s="7"/>
      <c r="H17" s="8" t="s">
        <v>258</v>
      </c>
      <c r="I17" s="8"/>
      <c r="J17" s="8"/>
      <c r="K17" s="8"/>
      <c r="L17" s="8"/>
      <c r="M17" s="8"/>
      <c r="N17" s="8"/>
      <c r="O17" s="8"/>
      <c r="P17" s="8" t="s">
        <v>258</v>
      </c>
      <c r="Q17" s="8"/>
      <c r="R17" s="8"/>
      <c r="S17" s="8"/>
      <c r="T17" s="8"/>
    </row>
    <row r="18" ht="19" customHeight="1" spans="1:20">
      <c r="A18" s="7"/>
      <c r="B18" s="7"/>
      <c r="C18" s="7"/>
      <c r="D18" s="7"/>
      <c r="E18" s="7"/>
      <c r="F18" s="7" t="s">
        <v>259</v>
      </c>
      <c r="G18" s="7"/>
      <c r="H18" s="8" t="s">
        <v>260</v>
      </c>
      <c r="I18" s="8"/>
      <c r="J18" s="8"/>
      <c r="K18" s="8"/>
      <c r="L18" s="8"/>
      <c r="M18" s="8"/>
      <c r="N18" s="8"/>
      <c r="O18" s="8"/>
      <c r="P18" s="8" t="s">
        <v>260</v>
      </c>
      <c r="Q18" s="8"/>
      <c r="R18" s="8"/>
      <c r="S18" s="8"/>
      <c r="T18" s="8"/>
    </row>
    <row r="19" ht="26" customHeight="1" spans="1:20">
      <c r="A19" s="7"/>
      <c r="B19" s="7"/>
      <c r="C19" s="7"/>
      <c r="D19" s="7"/>
      <c r="E19" s="7"/>
      <c r="F19" s="7" t="s">
        <v>261</v>
      </c>
      <c r="G19" s="7"/>
      <c r="H19" s="8" t="s">
        <v>262</v>
      </c>
      <c r="I19" s="8"/>
      <c r="J19" s="8"/>
      <c r="K19" s="8"/>
      <c r="L19" s="8"/>
      <c r="M19" s="8"/>
      <c r="N19" s="8"/>
      <c r="O19" s="8"/>
      <c r="P19" s="8" t="s">
        <v>262</v>
      </c>
      <c r="Q19" s="8"/>
      <c r="R19" s="8"/>
      <c r="S19" s="8"/>
      <c r="T19" s="8"/>
    </row>
    <row r="20" ht="19" customHeight="1" spans="1:20">
      <c r="A20" s="7"/>
      <c r="B20" s="7"/>
      <c r="C20" s="7"/>
      <c r="D20" s="7"/>
      <c r="E20" s="7"/>
      <c r="F20" s="7" t="s">
        <v>263</v>
      </c>
      <c r="G20" s="7"/>
      <c r="H20" s="8" t="s">
        <v>264</v>
      </c>
      <c r="I20" s="8"/>
      <c r="J20" s="8"/>
      <c r="K20" s="8"/>
      <c r="L20" s="8"/>
      <c r="M20" s="8"/>
      <c r="N20" s="8"/>
      <c r="O20" s="8"/>
      <c r="P20" s="8" t="s">
        <v>264</v>
      </c>
      <c r="Q20" s="8"/>
      <c r="R20" s="8"/>
      <c r="S20" s="8"/>
      <c r="T20" s="8"/>
    </row>
    <row r="21" ht="19" customHeight="1" spans="1:20">
      <c r="A21" s="7"/>
      <c r="B21" s="7"/>
      <c r="C21" s="7"/>
      <c r="D21" s="7" t="s">
        <v>265</v>
      </c>
      <c r="E21" s="7"/>
      <c r="F21" s="7" t="s">
        <v>266</v>
      </c>
      <c r="G21" s="7"/>
      <c r="H21" s="8" t="s">
        <v>267</v>
      </c>
      <c r="I21" s="8"/>
      <c r="J21" s="8"/>
      <c r="K21" s="8"/>
      <c r="L21" s="8"/>
      <c r="M21" s="8"/>
      <c r="N21" s="8"/>
      <c r="O21" s="8"/>
      <c r="P21" s="8" t="s">
        <v>267</v>
      </c>
      <c r="Q21" s="8"/>
      <c r="R21" s="8"/>
      <c r="S21" s="8"/>
      <c r="T21" s="8"/>
    </row>
    <row r="22" ht="11" customHeight="1" spans="1:20">
      <c r="A22" s="9"/>
      <c r="B22" s="9"/>
      <c r="C22" s="9"/>
      <c r="D22" s="9"/>
      <c r="E22" s="9"/>
      <c r="F22" s="9"/>
      <c r="G22" s="9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scale="8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showGridLines="0" showZeros="0" topLeftCell="A4" workbookViewId="0">
      <selection activeCell="K15" sqref="K15"/>
    </sheetView>
  </sheetViews>
  <sheetFormatPr defaultColWidth="6.875" defaultRowHeight="11.25"/>
  <cols>
    <col min="1" max="1" width="4.125" style="228" customWidth="1"/>
    <col min="2" max="2" width="3.125" style="228" customWidth="1"/>
    <col min="3" max="3" width="2.5" style="228" customWidth="1"/>
    <col min="4" max="4" width="11.875" style="228" customWidth="1"/>
    <col min="5" max="6" width="7.75" style="228" customWidth="1"/>
    <col min="7" max="7" width="7.875" style="228" customWidth="1"/>
    <col min="8" max="8" width="6" style="228" customWidth="1"/>
    <col min="9" max="9" width="3.875" style="228" customWidth="1"/>
    <col min="10" max="10" width="5.375" style="228" customWidth="1"/>
    <col min="11" max="11" width="4.25" style="228" customWidth="1"/>
    <col min="12" max="12" width="6.75" style="228" customWidth="1"/>
    <col min="13" max="13" width="4" style="228" customWidth="1"/>
    <col min="14" max="14" width="6.5" style="228" customWidth="1"/>
    <col min="15" max="15" width="4.125" style="228" customWidth="1"/>
    <col min="16" max="16" width="5" style="228" customWidth="1"/>
    <col min="17" max="17" width="5.875" style="228" customWidth="1"/>
    <col min="18" max="18" width="6" style="228" customWidth="1"/>
    <col min="19" max="19" width="6.375" style="228" customWidth="1"/>
    <col min="20" max="20" width="6" style="228" customWidth="1"/>
    <col min="21" max="21" width="6.875" style="228" customWidth="1"/>
    <col min="22" max="22" width="4.625" style="228" customWidth="1"/>
    <col min="23" max="251" width="6.875" style="228" customWidth="1"/>
    <col min="252" max="16384" width="6.875" style="228"/>
  </cols>
  <sheetData>
    <row r="1" ht="42" customHeight="1" spans="1:22">
      <c r="A1" s="229" t="s">
        <v>41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</row>
    <row r="2" ht="15" customHeight="1" spans="1:22">
      <c r="A2" s="230" t="s">
        <v>42</v>
      </c>
      <c r="B2" s="230"/>
      <c r="C2" s="230"/>
      <c r="D2" s="230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V2" s="254" t="s">
        <v>2</v>
      </c>
    </row>
    <row r="3" ht="20.1" customHeight="1" spans="1:22">
      <c r="A3" s="221" t="s">
        <v>43</v>
      </c>
      <c r="B3" s="221"/>
      <c r="C3" s="221"/>
      <c r="D3" s="232" t="s">
        <v>44</v>
      </c>
      <c r="E3" s="233" t="s">
        <v>45</v>
      </c>
      <c r="F3" s="234" t="s">
        <v>46</v>
      </c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52"/>
      <c r="R3" s="252"/>
      <c r="S3" s="233" t="s">
        <v>47</v>
      </c>
      <c r="T3" s="233"/>
      <c r="U3" s="253" t="s">
        <v>48</v>
      </c>
      <c r="V3" s="253" t="s">
        <v>17</v>
      </c>
    </row>
    <row r="4" ht="20.1" customHeight="1" spans="1:22">
      <c r="A4" s="221"/>
      <c r="B4" s="221"/>
      <c r="C4" s="221"/>
      <c r="D4" s="232"/>
      <c r="E4" s="233"/>
      <c r="F4" s="233" t="s">
        <v>8</v>
      </c>
      <c r="G4" s="236" t="s">
        <v>49</v>
      </c>
      <c r="H4" s="237"/>
      <c r="I4" s="251"/>
      <c r="J4" s="236" t="s">
        <v>50</v>
      </c>
      <c r="K4" s="235"/>
      <c r="L4" s="235"/>
      <c r="M4" s="235"/>
      <c r="N4" s="235"/>
      <c r="O4" s="252"/>
      <c r="P4" s="233" t="s">
        <v>51</v>
      </c>
      <c r="Q4" s="233" t="s">
        <v>52</v>
      </c>
      <c r="R4" s="255" t="s">
        <v>53</v>
      </c>
      <c r="S4" s="233" t="s">
        <v>54</v>
      </c>
      <c r="T4" s="233" t="s">
        <v>55</v>
      </c>
      <c r="U4" s="233"/>
      <c r="V4" s="233"/>
    </row>
    <row r="5" ht="20.1" customHeight="1" spans="1:22">
      <c r="A5" s="238" t="s">
        <v>56</v>
      </c>
      <c r="B5" s="238" t="s">
        <v>57</v>
      </c>
      <c r="C5" s="238" t="s">
        <v>58</v>
      </c>
      <c r="D5" s="232"/>
      <c r="E5" s="233"/>
      <c r="F5" s="233"/>
      <c r="G5" s="239" t="s">
        <v>59</v>
      </c>
      <c r="H5" s="239" t="s">
        <v>60</v>
      </c>
      <c r="I5" s="239" t="s">
        <v>61</v>
      </c>
      <c r="J5" s="253" t="s">
        <v>62</v>
      </c>
      <c r="K5" s="233" t="s">
        <v>63</v>
      </c>
      <c r="L5" s="233" t="s">
        <v>64</v>
      </c>
      <c r="M5" s="233" t="s">
        <v>65</v>
      </c>
      <c r="N5" s="233" t="s">
        <v>66</v>
      </c>
      <c r="O5" s="253" t="s">
        <v>67</v>
      </c>
      <c r="P5" s="233"/>
      <c r="Q5" s="233"/>
      <c r="R5" s="256"/>
      <c r="S5" s="233"/>
      <c r="T5" s="233"/>
      <c r="U5" s="233"/>
      <c r="V5" s="233"/>
    </row>
    <row r="6" ht="30" customHeight="1" spans="1:22">
      <c r="A6" s="238"/>
      <c r="B6" s="238"/>
      <c r="C6" s="238"/>
      <c r="D6" s="232"/>
      <c r="E6" s="233"/>
      <c r="F6" s="233"/>
      <c r="G6" s="240"/>
      <c r="H6" s="241"/>
      <c r="I6" s="241"/>
      <c r="J6" s="253"/>
      <c r="K6" s="233"/>
      <c r="L6" s="233"/>
      <c r="M6" s="233"/>
      <c r="N6" s="233"/>
      <c r="O6" s="253"/>
      <c r="P6" s="233"/>
      <c r="Q6" s="233"/>
      <c r="R6" s="240"/>
      <c r="S6" s="233"/>
      <c r="T6" s="233"/>
      <c r="U6" s="233"/>
      <c r="V6" s="233"/>
    </row>
    <row r="7" ht="20.1" customHeight="1" spans="1:22">
      <c r="A7" s="221" t="s">
        <v>68</v>
      </c>
      <c r="B7" s="221" t="s">
        <v>68</v>
      </c>
      <c r="C7" s="221" t="s">
        <v>68</v>
      </c>
      <c r="D7" s="221" t="s">
        <v>68</v>
      </c>
      <c r="E7" s="242">
        <v>1</v>
      </c>
      <c r="F7" s="242">
        <f t="shared" ref="F7:V7" si="0">E7+1</f>
        <v>2</v>
      </c>
      <c r="G7" s="242">
        <f t="shared" si="0"/>
        <v>3</v>
      </c>
      <c r="H7" s="242">
        <f t="shared" si="0"/>
        <v>4</v>
      </c>
      <c r="I7" s="242">
        <f t="shared" si="0"/>
        <v>5</v>
      </c>
      <c r="J7" s="242">
        <f t="shared" si="0"/>
        <v>6</v>
      </c>
      <c r="K7" s="242">
        <f t="shared" si="0"/>
        <v>7</v>
      </c>
      <c r="L7" s="242">
        <f t="shared" si="0"/>
        <v>8</v>
      </c>
      <c r="M7" s="242">
        <f t="shared" si="0"/>
        <v>9</v>
      </c>
      <c r="N7" s="242">
        <f t="shared" si="0"/>
        <v>10</v>
      </c>
      <c r="O7" s="242">
        <f t="shared" si="0"/>
        <v>11</v>
      </c>
      <c r="P7" s="242">
        <f t="shared" si="0"/>
        <v>12</v>
      </c>
      <c r="Q7" s="242">
        <f t="shared" si="0"/>
        <v>13</v>
      </c>
      <c r="R7" s="242">
        <f t="shared" si="0"/>
        <v>14</v>
      </c>
      <c r="S7" s="242">
        <f t="shared" si="0"/>
        <v>15</v>
      </c>
      <c r="T7" s="242">
        <f t="shared" si="0"/>
        <v>16</v>
      </c>
      <c r="U7" s="242">
        <f t="shared" si="0"/>
        <v>17</v>
      </c>
      <c r="V7" s="242">
        <f t="shared" si="0"/>
        <v>18</v>
      </c>
    </row>
    <row r="8" ht="20.1" customHeight="1" spans="1:22">
      <c r="A8" s="224" t="s">
        <v>8</v>
      </c>
      <c r="B8" s="243"/>
      <c r="C8" s="243"/>
      <c r="D8" s="243"/>
      <c r="E8" s="244">
        <f>SUM(E9:E14)</f>
        <v>723.45</v>
      </c>
      <c r="F8" s="244">
        <f t="shared" ref="F8:S8" si="1">SUM(F9:F14)</f>
        <v>231.45</v>
      </c>
      <c r="G8" s="244">
        <f t="shared" si="1"/>
        <v>231.45</v>
      </c>
      <c r="H8" s="244">
        <f t="shared" si="1"/>
        <v>231.45</v>
      </c>
      <c r="I8" s="244">
        <f t="shared" si="1"/>
        <v>0</v>
      </c>
      <c r="J8" s="244">
        <f t="shared" si="1"/>
        <v>0</v>
      </c>
      <c r="K8" s="244">
        <f t="shared" si="1"/>
        <v>0</v>
      </c>
      <c r="L8" s="244">
        <f t="shared" si="1"/>
        <v>0</v>
      </c>
      <c r="M8" s="244">
        <f t="shared" si="1"/>
        <v>0</v>
      </c>
      <c r="N8" s="244">
        <f t="shared" si="1"/>
        <v>0</v>
      </c>
      <c r="O8" s="244">
        <f t="shared" si="1"/>
        <v>0</v>
      </c>
      <c r="P8" s="244">
        <f t="shared" si="1"/>
        <v>0</v>
      </c>
      <c r="Q8" s="244">
        <f t="shared" si="1"/>
        <v>0</v>
      </c>
      <c r="R8" s="244">
        <f t="shared" si="1"/>
        <v>0</v>
      </c>
      <c r="S8" s="244">
        <f t="shared" si="1"/>
        <v>492</v>
      </c>
      <c r="T8" s="246"/>
      <c r="U8" s="246"/>
      <c r="V8" s="242"/>
    </row>
    <row r="9" ht="30" customHeight="1" spans="1:22">
      <c r="A9" s="219" t="s">
        <v>69</v>
      </c>
      <c r="B9" s="219" t="s">
        <v>70</v>
      </c>
      <c r="C9" s="219" t="s">
        <v>71</v>
      </c>
      <c r="D9" s="220" t="s">
        <v>72</v>
      </c>
      <c r="E9" s="244">
        <v>176.36</v>
      </c>
      <c r="F9" s="244">
        <v>176.36</v>
      </c>
      <c r="G9" s="245">
        <v>176.36</v>
      </c>
      <c r="H9" s="245">
        <v>176.36</v>
      </c>
      <c r="I9" s="245"/>
      <c r="J9" s="245"/>
      <c r="K9" s="244"/>
      <c r="L9" s="244"/>
      <c r="M9" s="244"/>
      <c r="N9" s="244"/>
      <c r="O9" s="244"/>
      <c r="P9" s="244"/>
      <c r="Q9" s="244"/>
      <c r="R9" s="244"/>
      <c r="S9" s="244"/>
      <c r="T9" s="246"/>
      <c r="U9" s="246"/>
      <c r="V9" s="242"/>
    </row>
    <row r="10" ht="36" customHeight="1" spans="1:22">
      <c r="A10" s="221">
        <v>208</v>
      </c>
      <c r="B10" s="222">
        <v>5</v>
      </c>
      <c r="C10" s="222">
        <v>5</v>
      </c>
      <c r="D10" s="223" t="s">
        <v>73</v>
      </c>
      <c r="E10" s="244">
        <v>28.13</v>
      </c>
      <c r="F10" s="244">
        <v>28.13</v>
      </c>
      <c r="G10" s="245">
        <v>28.13</v>
      </c>
      <c r="H10" s="245">
        <v>28.13</v>
      </c>
      <c r="I10" s="245"/>
      <c r="J10" s="245"/>
      <c r="K10" s="244"/>
      <c r="L10" s="244"/>
      <c r="M10" s="244"/>
      <c r="N10" s="244"/>
      <c r="O10" s="244"/>
      <c r="P10" s="244"/>
      <c r="Q10" s="244"/>
      <c r="R10" s="244"/>
      <c r="S10" s="244"/>
      <c r="T10" s="246"/>
      <c r="U10" s="246"/>
      <c r="V10" s="242"/>
    </row>
    <row r="11" ht="20.1" customHeight="1" spans="1:22">
      <c r="A11" s="221">
        <v>210</v>
      </c>
      <c r="B11" s="222">
        <v>11</v>
      </c>
      <c r="C11" s="222">
        <v>2</v>
      </c>
      <c r="D11" s="224" t="s">
        <v>74</v>
      </c>
      <c r="E11" s="244">
        <v>10.08</v>
      </c>
      <c r="F11" s="244">
        <v>10.08</v>
      </c>
      <c r="G11" s="245">
        <v>10.08</v>
      </c>
      <c r="H11" s="245">
        <v>10.08</v>
      </c>
      <c r="I11" s="245"/>
      <c r="J11" s="245"/>
      <c r="K11" s="244"/>
      <c r="L11" s="244"/>
      <c r="M11" s="244"/>
      <c r="N11" s="244"/>
      <c r="O11" s="244"/>
      <c r="P11" s="244"/>
      <c r="Q11" s="244"/>
      <c r="R11" s="244"/>
      <c r="S11" s="244"/>
      <c r="T11" s="246"/>
      <c r="U11" s="246"/>
      <c r="V11" s="242"/>
    </row>
    <row r="12" ht="24" customHeight="1" spans="1:22">
      <c r="A12" s="221">
        <v>212</v>
      </c>
      <c r="B12" s="222">
        <v>14</v>
      </c>
      <c r="C12" s="222">
        <v>1</v>
      </c>
      <c r="D12" s="223" t="s">
        <v>75</v>
      </c>
      <c r="E12" s="244">
        <v>420</v>
      </c>
      <c r="F12" s="244"/>
      <c r="G12" s="245"/>
      <c r="H12" s="245"/>
      <c r="I12" s="245"/>
      <c r="J12" s="245"/>
      <c r="K12" s="244"/>
      <c r="L12" s="244"/>
      <c r="M12" s="244"/>
      <c r="N12" s="244"/>
      <c r="O12" s="244"/>
      <c r="P12" s="244"/>
      <c r="Q12" s="244"/>
      <c r="R12" s="244"/>
      <c r="S12" s="244">
        <v>420</v>
      </c>
      <c r="T12" s="246"/>
      <c r="U12" s="246"/>
      <c r="V12" s="242"/>
    </row>
    <row r="13" ht="20.1" customHeight="1" spans="1:22">
      <c r="A13" s="221">
        <v>212</v>
      </c>
      <c r="B13" s="222">
        <v>14</v>
      </c>
      <c r="C13" s="222">
        <v>2</v>
      </c>
      <c r="D13" s="224" t="s">
        <v>76</v>
      </c>
      <c r="E13" s="244">
        <v>72</v>
      </c>
      <c r="F13" s="244"/>
      <c r="G13" s="245"/>
      <c r="H13" s="245"/>
      <c r="I13" s="245"/>
      <c r="J13" s="245"/>
      <c r="K13" s="244"/>
      <c r="L13" s="244"/>
      <c r="M13" s="244"/>
      <c r="N13" s="244"/>
      <c r="O13" s="244"/>
      <c r="P13" s="244"/>
      <c r="Q13" s="244"/>
      <c r="R13" s="244"/>
      <c r="S13" s="244">
        <v>72</v>
      </c>
      <c r="T13" s="246"/>
      <c r="U13" s="246"/>
      <c r="V13" s="242"/>
    </row>
    <row r="14" ht="20.1" customHeight="1" spans="1:22">
      <c r="A14" s="221">
        <v>221</v>
      </c>
      <c r="B14" s="222">
        <v>2</v>
      </c>
      <c r="C14" s="222">
        <v>1</v>
      </c>
      <c r="D14" s="224" t="s">
        <v>77</v>
      </c>
      <c r="E14" s="244">
        <v>16.88</v>
      </c>
      <c r="F14" s="244">
        <v>16.88</v>
      </c>
      <c r="G14" s="245">
        <v>16.88</v>
      </c>
      <c r="H14" s="245">
        <v>16.88</v>
      </c>
      <c r="I14" s="245"/>
      <c r="J14" s="245"/>
      <c r="K14" s="244"/>
      <c r="L14" s="244"/>
      <c r="M14" s="244"/>
      <c r="N14" s="244"/>
      <c r="O14" s="244"/>
      <c r="P14" s="244"/>
      <c r="Q14" s="244"/>
      <c r="R14" s="244"/>
      <c r="S14" s="244"/>
      <c r="T14" s="246"/>
      <c r="U14" s="246"/>
      <c r="V14" s="242"/>
    </row>
    <row r="15" ht="20.1" customHeight="1" spans="1:22">
      <c r="A15" s="221"/>
      <c r="B15" s="222"/>
      <c r="C15" s="222"/>
      <c r="D15" s="224"/>
      <c r="E15" s="244"/>
      <c r="F15" s="244"/>
      <c r="G15" s="245"/>
      <c r="H15" s="245"/>
      <c r="I15" s="245"/>
      <c r="J15" s="245"/>
      <c r="K15" s="244"/>
      <c r="L15" s="244"/>
      <c r="M15" s="244"/>
      <c r="N15" s="244"/>
      <c r="O15" s="244"/>
      <c r="P15" s="244"/>
      <c r="Q15" s="244"/>
      <c r="R15" s="244"/>
      <c r="S15" s="244"/>
      <c r="T15" s="246"/>
      <c r="U15" s="246"/>
      <c r="V15" s="242"/>
    </row>
    <row r="16" ht="20.1" customHeight="1" spans="1:22">
      <c r="A16" s="221"/>
      <c r="B16" s="222"/>
      <c r="C16" s="222"/>
      <c r="D16" s="224"/>
      <c r="E16" s="246"/>
      <c r="F16" s="246"/>
      <c r="G16" s="242"/>
      <c r="H16" s="242"/>
      <c r="I16" s="242"/>
      <c r="J16" s="242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2"/>
    </row>
    <row r="17" ht="20.1" customHeight="1" spans="1:22">
      <c r="A17" s="247"/>
      <c r="B17" s="248"/>
      <c r="C17" s="248"/>
      <c r="D17" s="247"/>
      <c r="E17" s="249"/>
      <c r="F17" s="249"/>
      <c r="G17" s="250"/>
      <c r="H17" s="250"/>
      <c r="I17" s="250"/>
      <c r="J17" s="250"/>
      <c r="K17" s="249"/>
      <c r="L17" s="249"/>
      <c r="M17" s="249"/>
      <c r="N17" s="249"/>
      <c r="O17" s="249"/>
      <c r="P17" s="249"/>
      <c r="Q17" s="249"/>
      <c r="R17" s="249"/>
      <c r="S17" s="257"/>
      <c r="T17" s="257"/>
      <c r="U17" s="257"/>
      <c r="V17" s="258"/>
    </row>
    <row r="18" ht="14.2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9.75" customHeight="1"/>
    <row r="32" ht="12.75" customHeight="1"/>
    <row r="33" ht="9.75" customHeight="1"/>
  </sheetData>
  <mergeCells count="30">
    <mergeCell ref="A1:V1"/>
    <mergeCell ref="A2:D2"/>
    <mergeCell ref="F3:Q3"/>
    <mergeCell ref="S3:T3"/>
    <mergeCell ref="G4:I4"/>
    <mergeCell ref="J4:O4"/>
    <mergeCell ref="A8:D8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showGridLines="0" showZeros="0" workbookViewId="0">
      <selection activeCell="H13" sqref="H13"/>
    </sheetView>
  </sheetViews>
  <sheetFormatPr defaultColWidth="7" defaultRowHeight="11.25"/>
  <cols>
    <col min="1" max="1" width="4.625" style="47" customWidth="1"/>
    <col min="2" max="3" width="4.125" style="47" customWidth="1"/>
    <col min="4" max="4" width="15.875" style="47" customWidth="1"/>
    <col min="5" max="5" width="10.875" style="47" customWidth="1"/>
    <col min="6" max="6" width="10.375" style="47" customWidth="1"/>
    <col min="7" max="7" width="9.125" style="47" customWidth="1"/>
    <col min="8" max="8" width="9" style="47" customWidth="1"/>
    <col min="9" max="9" width="9.625" style="47" customWidth="1"/>
    <col min="10" max="10" width="9.375" style="47" customWidth="1"/>
    <col min="11" max="11" width="10.125" style="47" customWidth="1"/>
    <col min="12" max="12" width="10" style="47" customWidth="1"/>
    <col min="13" max="16384" width="7" style="47"/>
  </cols>
  <sheetData>
    <row r="1" ht="42" customHeight="1" spans="1:12">
      <c r="A1" s="48" t="s">
        <v>78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15" customHeight="1" spans="1:12">
      <c r="A2" s="49" t="s">
        <v>42</v>
      </c>
      <c r="B2" s="49"/>
      <c r="C2" s="49"/>
      <c r="D2" s="49"/>
      <c r="E2" s="50"/>
      <c r="F2" s="50"/>
      <c r="G2" s="51"/>
      <c r="H2" s="51"/>
      <c r="I2" s="51"/>
      <c r="J2" s="51"/>
      <c r="K2" s="51"/>
      <c r="L2" s="73" t="s">
        <v>2</v>
      </c>
    </row>
    <row r="3" s="45" customFormat="1" ht="16.5" customHeight="1" spans="1:12">
      <c r="A3" s="52" t="s">
        <v>79</v>
      </c>
      <c r="B3" s="53"/>
      <c r="C3" s="54"/>
      <c r="D3" s="55" t="s">
        <v>44</v>
      </c>
      <c r="E3" s="56" t="s">
        <v>45</v>
      </c>
      <c r="F3" s="57" t="s">
        <v>80</v>
      </c>
      <c r="G3" s="57"/>
      <c r="H3" s="57"/>
      <c r="I3" s="57"/>
      <c r="J3" s="57"/>
      <c r="K3" s="57"/>
      <c r="L3" s="57"/>
    </row>
    <row r="4" s="45" customFormat="1" ht="14.25" customHeight="1" spans="1:12">
      <c r="A4" s="58" t="s">
        <v>56</v>
      </c>
      <c r="B4" s="59" t="s">
        <v>57</v>
      </c>
      <c r="C4" s="59" t="s">
        <v>58</v>
      </c>
      <c r="D4" s="60"/>
      <c r="E4" s="56"/>
      <c r="F4" s="56" t="s">
        <v>8</v>
      </c>
      <c r="G4" s="61" t="s">
        <v>81</v>
      </c>
      <c r="H4" s="61"/>
      <c r="I4" s="61"/>
      <c r="J4" s="74" t="s">
        <v>82</v>
      </c>
      <c r="K4" s="75"/>
      <c r="L4" s="76"/>
    </row>
    <row r="5" s="45" customFormat="1" ht="28.5" customHeight="1" spans="1:12">
      <c r="A5" s="58"/>
      <c r="B5" s="59"/>
      <c r="C5" s="59"/>
      <c r="D5" s="62"/>
      <c r="E5" s="56"/>
      <c r="F5" s="56"/>
      <c r="G5" s="56" t="s">
        <v>18</v>
      </c>
      <c r="H5" s="56" t="s">
        <v>83</v>
      </c>
      <c r="I5" s="56" t="s">
        <v>84</v>
      </c>
      <c r="J5" s="56" t="s">
        <v>18</v>
      </c>
      <c r="K5" s="56" t="s">
        <v>85</v>
      </c>
      <c r="L5" s="56" t="s">
        <v>86</v>
      </c>
    </row>
    <row r="6" s="45" customFormat="1" ht="20.1" customHeight="1" spans="1:12">
      <c r="A6" s="63" t="s">
        <v>68</v>
      </c>
      <c r="B6" s="59" t="s">
        <v>68</v>
      </c>
      <c r="C6" s="59" t="s">
        <v>68</v>
      </c>
      <c r="D6" s="59" t="s">
        <v>68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  <c r="L6" s="57">
        <v>8</v>
      </c>
    </row>
    <row r="7" s="45" customFormat="1" ht="20.1" customHeight="1" spans="1:12">
      <c r="A7" s="64" t="s">
        <v>8</v>
      </c>
      <c r="B7" s="65"/>
      <c r="C7" s="65"/>
      <c r="D7" s="65"/>
      <c r="E7" s="67">
        <f>SUM(E8:E13)</f>
        <v>723.45</v>
      </c>
      <c r="F7" s="67">
        <f t="shared" ref="F7:L7" si="0">SUM(F8:F13)</f>
        <v>723.45</v>
      </c>
      <c r="G7" s="67">
        <f t="shared" si="0"/>
        <v>230.79</v>
      </c>
      <c r="H7" s="67">
        <f t="shared" si="0"/>
        <v>216.19</v>
      </c>
      <c r="I7" s="67">
        <f t="shared" si="0"/>
        <v>14.6</v>
      </c>
      <c r="J7" s="67">
        <f t="shared" si="0"/>
        <v>492.66</v>
      </c>
      <c r="K7" s="67">
        <f t="shared" si="0"/>
        <v>0.66</v>
      </c>
      <c r="L7" s="67">
        <f t="shared" si="0"/>
        <v>492</v>
      </c>
    </row>
    <row r="8" s="45" customFormat="1" ht="20.1" customHeight="1" spans="1:12">
      <c r="A8" s="219" t="s">
        <v>69</v>
      </c>
      <c r="B8" s="219" t="s">
        <v>70</v>
      </c>
      <c r="C8" s="219" t="s">
        <v>71</v>
      </c>
      <c r="D8" s="220" t="s">
        <v>72</v>
      </c>
      <c r="E8" s="67">
        <f t="shared" ref="E8:E13" si="1">F8</f>
        <v>176.36</v>
      </c>
      <c r="F8" s="67">
        <f t="shared" ref="F8:F13" si="2">G8+J8</f>
        <v>176.36</v>
      </c>
      <c r="G8" s="67">
        <f>H8+I8</f>
        <v>175.7</v>
      </c>
      <c r="H8" s="67">
        <v>161.1</v>
      </c>
      <c r="I8" s="67">
        <v>14.6</v>
      </c>
      <c r="J8" s="67">
        <f t="shared" ref="J8:J13" si="3">K8+L8</f>
        <v>0.66</v>
      </c>
      <c r="K8" s="67">
        <v>0.66</v>
      </c>
      <c r="L8" s="67"/>
    </row>
    <row r="9" s="45" customFormat="1" ht="27" customHeight="1" spans="1:12">
      <c r="A9" s="221">
        <v>208</v>
      </c>
      <c r="B9" s="222">
        <v>5</v>
      </c>
      <c r="C9" s="222">
        <v>5</v>
      </c>
      <c r="D9" s="223" t="s">
        <v>73</v>
      </c>
      <c r="E9" s="67">
        <f t="shared" si="1"/>
        <v>28.13</v>
      </c>
      <c r="F9" s="67">
        <f t="shared" si="2"/>
        <v>28.13</v>
      </c>
      <c r="G9" s="67">
        <v>28.13</v>
      </c>
      <c r="H9" s="67">
        <v>28.13</v>
      </c>
      <c r="I9" s="67"/>
      <c r="J9" s="67">
        <f t="shared" si="3"/>
        <v>0</v>
      </c>
      <c r="K9" s="67"/>
      <c r="L9" s="67"/>
    </row>
    <row r="10" s="45" customFormat="1" ht="20.1" customHeight="1" spans="1:12">
      <c r="A10" s="221">
        <v>210</v>
      </c>
      <c r="B10" s="222">
        <v>11</v>
      </c>
      <c r="C10" s="222">
        <v>2</v>
      </c>
      <c r="D10" s="224" t="s">
        <v>74</v>
      </c>
      <c r="E10" s="67">
        <f t="shared" si="1"/>
        <v>10.08</v>
      </c>
      <c r="F10" s="67">
        <f t="shared" si="2"/>
        <v>10.08</v>
      </c>
      <c r="G10" s="67">
        <v>10.08</v>
      </c>
      <c r="H10" s="67">
        <v>10.08</v>
      </c>
      <c r="I10" s="67"/>
      <c r="J10" s="67">
        <f t="shared" si="3"/>
        <v>0</v>
      </c>
      <c r="K10" s="67"/>
      <c r="L10" s="67"/>
    </row>
    <row r="11" s="45" customFormat="1" ht="28" customHeight="1" spans="1:12">
      <c r="A11" s="221">
        <v>212</v>
      </c>
      <c r="B11" s="222">
        <v>14</v>
      </c>
      <c r="C11" s="222">
        <v>1</v>
      </c>
      <c r="D11" s="223" t="s">
        <v>75</v>
      </c>
      <c r="E11" s="67">
        <f t="shared" si="1"/>
        <v>420</v>
      </c>
      <c r="F11" s="67">
        <f t="shared" si="2"/>
        <v>420</v>
      </c>
      <c r="G11" s="67"/>
      <c r="H11" s="67"/>
      <c r="I11" s="67"/>
      <c r="J11" s="67">
        <f t="shared" si="3"/>
        <v>420</v>
      </c>
      <c r="K11" s="67"/>
      <c r="L11" s="67">
        <v>420</v>
      </c>
    </row>
    <row r="12" s="45" customFormat="1" ht="20.1" customHeight="1" spans="1:12">
      <c r="A12" s="221">
        <v>212</v>
      </c>
      <c r="B12" s="222">
        <v>14</v>
      </c>
      <c r="C12" s="222">
        <v>2</v>
      </c>
      <c r="D12" s="224" t="s">
        <v>76</v>
      </c>
      <c r="E12" s="67">
        <f t="shared" si="1"/>
        <v>72</v>
      </c>
      <c r="F12" s="67">
        <f t="shared" si="2"/>
        <v>72</v>
      </c>
      <c r="G12" s="67"/>
      <c r="H12" s="67"/>
      <c r="I12" s="67"/>
      <c r="J12" s="67">
        <f t="shared" si="3"/>
        <v>72</v>
      </c>
      <c r="K12" s="67"/>
      <c r="L12" s="67">
        <v>72</v>
      </c>
    </row>
    <row r="13" s="45" customFormat="1" ht="20.1" customHeight="1" spans="1:12">
      <c r="A13" s="221">
        <v>221</v>
      </c>
      <c r="B13" s="222">
        <v>2</v>
      </c>
      <c r="C13" s="222">
        <v>1</v>
      </c>
      <c r="D13" s="224" t="s">
        <v>77</v>
      </c>
      <c r="E13" s="67">
        <f t="shared" si="1"/>
        <v>16.88</v>
      </c>
      <c r="F13" s="67">
        <f t="shared" si="2"/>
        <v>16.88</v>
      </c>
      <c r="G13" s="67">
        <v>16.88</v>
      </c>
      <c r="H13" s="67">
        <v>16.88</v>
      </c>
      <c r="I13" s="67"/>
      <c r="J13" s="67">
        <f t="shared" si="3"/>
        <v>0</v>
      </c>
      <c r="K13" s="67"/>
      <c r="L13" s="67"/>
    </row>
    <row r="14" s="45" customFormat="1" ht="20.1" customHeight="1" spans="1:12">
      <c r="A14" s="225"/>
      <c r="B14" s="226"/>
      <c r="C14" s="226"/>
      <c r="D14" s="227"/>
      <c r="E14" s="142"/>
      <c r="F14" s="142"/>
      <c r="G14" s="142"/>
      <c r="H14" s="142"/>
      <c r="I14" s="142"/>
      <c r="J14" s="142"/>
      <c r="K14" s="142"/>
      <c r="L14" s="142"/>
    </row>
    <row r="15" s="46" customFormat="1" ht="14.25" spans="1:12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="46" customFormat="1" ht="14.25" spans="1:12">
      <c r="A16" s="47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="46" customFormat="1" ht="14.25" spans="1:1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="46" customFormat="1" ht="14.25" spans="1:12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="46" customFormat="1" ht="14.25" spans="1:1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  <row r="32" s="46" customFormat="1" ht="14.25"/>
    <row r="33" s="46" customFormat="1" ht="14.25"/>
    <row r="34" s="46" customFormat="1" ht="14.25"/>
    <row r="35" s="46" customFormat="1" ht="14.25"/>
    <row r="36" s="46" customFormat="1" ht="14.25"/>
    <row r="37" s="46" customFormat="1" ht="14.25"/>
    <row r="38" s="46" customFormat="1" ht="14.25"/>
  </sheetData>
  <mergeCells count="13">
    <mergeCell ref="A1:L1"/>
    <mergeCell ref="A2:D2"/>
    <mergeCell ref="A3:C3"/>
    <mergeCell ref="F3:L3"/>
    <mergeCell ref="G4:I4"/>
    <mergeCell ref="J4:L4"/>
    <mergeCell ref="A7:D7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H29" sqref="H29"/>
    </sheetView>
  </sheetViews>
  <sheetFormatPr defaultColWidth="8.88333333333333" defaultRowHeight="11.25"/>
  <cols>
    <col min="1" max="1" width="4.75" style="147" customWidth="1"/>
    <col min="2" max="2" width="13.25" style="147" customWidth="1"/>
    <col min="3" max="3" width="7.5" style="148" customWidth="1"/>
    <col min="4" max="4" width="21.25" style="148" customWidth="1"/>
    <col min="5" max="5" width="6.625" style="148" customWidth="1"/>
    <col min="6" max="6" width="8.75" style="148" customWidth="1"/>
    <col min="7" max="7" width="5.625" style="148" customWidth="1"/>
    <col min="8" max="8" width="7.25" style="148" customWidth="1"/>
    <col min="9" max="9" width="13" style="148" customWidth="1"/>
    <col min="10" max="11" width="7.75" style="148" customWidth="1"/>
    <col min="12" max="12" width="7.25" style="148" customWidth="1"/>
    <col min="13" max="13" width="4.5" style="148" customWidth="1"/>
    <col min="14" max="32" width="9" style="148"/>
    <col min="33" max="16384" width="8.88333333333333" style="148"/>
  </cols>
  <sheetData>
    <row r="1" ht="42" customHeight="1" spans="1:21">
      <c r="A1" s="149" t="s">
        <v>87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205"/>
      <c r="O1" s="205"/>
      <c r="P1" s="205"/>
      <c r="Q1" s="205"/>
      <c r="R1" s="205"/>
      <c r="S1" s="205"/>
      <c r="T1" s="205"/>
      <c r="U1" s="205"/>
    </row>
    <row r="2" s="144" customFormat="1" ht="15" customHeight="1" spans="1:21">
      <c r="A2" s="150" t="s">
        <v>42</v>
      </c>
      <c r="B2" s="150"/>
      <c r="C2" s="150"/>
      <c r="D2" s="151"/>
      <c r="E2" s="151"/>
      <c r="F2" s="151"/>
      <c r="G2" s="151"/>
      <c r="H2" s="152"/>
      <c r="I2" s="152"/>
      <c r="J2" s="206"/>
      <c r="K2" s="206"/>
      <c r="L2" s="207" t="s">
        <v>2</v>
      </c>
      <c r="M2" s="207"/>
      <c r="N2" s="206"/>
      <c r="O2" s="206"/>
      <c r="P2" s="206"/>
      <c r="Q2" s="206"/>
      <c r="R2" s="206"/>
      <c r="S2" s="206"/>
      <c r="T2" s="206"/>
      <c r="U2" s="206"/>
    </row>
    <row r="3" s="145" customFormat="1" ht="23" customHeight="1" spans="1:13">
      <c r="A3" s="153" t="s">
        <v>88</v>
      </c>
      <c r="B3" s="154"/>
      <c r="C3" s="155"/>
      <c r="D3" s="156" t="s">
        <v>89</v>
      </c>
      <c r="E3" s="156"/>
      <c r="F3" s="156"/>
      <c r="G3" s="156"/>
      <c r="H3" s="156"/>
      <c r="I3" s="156"/>
      <c r="J3" s="156"/>
      <c r="K3" s="156"/>
      <c r="L3" s="156"/>
      <c r="M3" s="208"/>
    </row>
    <row r="4" s="145" customFormat="1" ht="23" customHeight="1" spans="1:13">
      <c r="A4" s="157" t="s">
        <v>90</v>
      </c>
      <c r="B4" s="158"/>
      <c r="C4" s="159" t="s">
        <v>91</v>
      </c>
      <c r="D4" s="159" t="s">
        <v>92</v>
      </c>
      <c r="E4" s="160" t="s">
        <v>8</v>
      </c>
      <c r="F4" s="161" t="s">
        <v>9</v>
      </c>
      <c r="G4" s="162"/>
      <c r="H4" s="163" t="s">
        <v>10</v>
      </c>
      <c r="I4" s="163"/>
      <c r="J4" s="163"/>
      <c r="K4" s="163"/>
      <c r="L4" s="163"/>
      <c r="M4" s="209"/>
    </row>
    <row r="5" s="145" customFormat="1" ht="23" customHeight="1" spans="1:13">
      <c r="A5" s="164"/>
      <c r="B5" s="165"/>
      <c r="C5" s="166"/>
      <c r="D5" s="159"/>
      <c r="E5" s="160"/>
      <c r="F5" s="167" t="s">
        <v>11</v>
      </c>
      <c r="G5" s="167" t="s">
        <v>93</v>
      </c>
      <c r="H5" s="168" t="s">
        <v>13</v>
      </c>
      <c r="I5" s="210"/>
      <c r="J5" s="211" t="s">
        <v>94</v>
      </c>
      <c r="K5" s="212" t="s">
        <v>15</v>
      </c>
      <c r="L5" s="212" t="s">
        <v>16</v>
      </c>
      <c r="M5" s="213" t="s">
        <v>17</v>
      </c>
    </row>
    <row r="6" s="145" customFormat="1" ht="17" customHeight="1" spans="1:21">
      <c r="A6" s="169"/>
      <c r="B6" s="170"/>
      <c r="C6" s="166"/>
      <c r="D6" s="159"/>
      <c r="E6" s="160"/>
      <c r="F6" s="171"/>
      <c r="G6" s="171"/>
      <c r="H6" s="172" t="s">
        <v>18</v>
      </c>
      <c r="I6" s="211" t="s">
        <v>19</v>
      </c>
      <c r="J6" s="211"/>
      <c r="K6" s="214"/>
      <c r="L6" s="214"/>
      <c r="M6" s="213"/>
      <c r="N6" s="205"/>
      <c r="O6" s="205"/>
      <c r="P6" s="205"/>
      <c r="Q6" s="205"/>
      <c r="R6" s="205"/>
      <c r="S6" s="205"/>
      <c r="T6" s="205"/>
      <c r="U6" s="205"/>
    </row>
    <row r="7" s="146" customFormat="1" ht="20" customHeight="1" spans="1:21">
      <c r="A7" s="173" t="s">
        <v>20</v>
      </c>
      <c r="B7" s="174"/>
      <c r="C7" s="175">
        <f>C8+C9+C10</f>
        <v>231.45</v>
      </c>
      <c r="D7" s="176" t="s">
        <v>95</v>
      </c>
      <c r="E7" s="177">
        <f>H7+J7</f>
        <v>176.36</v>
      </c>
      <c r="F7" s="177"/>
      <c r="G7" s="177"/>
      <c r="H7" s="177">
        <f>I7</f>
        <v>176.36</v>
      </c>
      <c r="I7" s="177">
        <v>176.36</v>
      </c>
      <c r="J7" s="177"/>
      <c r="K7" s="177"/>
      <c r="L7" s="177"/>
      <c r="M7" s="215"/>
      <c r="N7" s="216"/>
      <c r="O7" s="216"/>
      <c r="P7" s="216"/>
      <c r="Q7" s="216"/>
      <c r="R7" s="216"/>
      <c r="S7" s="216"/>
      <c r="T7" s="216"/>
      <c r="U7" s="216"/>
    </row>
    <row r="8" s="146" customFormat="1" ht="20" customHeight="1" spans="1:21">
      <c r="A8" s="173" t="s">
        <v>22</v>
      </c>
      <c r="B8" s="174"/>
      <c r="C8" s="178">
        <v>231.45</v>
      </c>
      <c r="D8" s="179" t="s">
        <v>96</v>
      </c>
      <c r="E8" s="177">
        <f t="shared" ref="E8:E34" si="0">H8+J8</f>
        <v>0</v>
      </c>
      <c r="F8" s="177"/>
      <c r="G8" s="177"/>
      <c r="H8" s="177">
        <f t="shared" ref="H8:H35" si="1">I8</f>
        <v>0</v>
      </c>
      <c r="I8" s="217"/>
      <c r="J8" s="217"/>
      <c r="K8" s="217"/>
      <c r="L8" s="217"/>
      <c r="M8" s="215"/>
      <c r="N8" s="216"/>
      <c r="O8" s="216"/>
      <c r="P8" s="216"/>
      <c r="Q8" s="216"/>
      <c r="R8" s="216"/>
      <c r="S8" s="216"/>
      <c r="T8" s="216"/>
      <c r="U8" s="216"/>
    </row>
    <row r="9" s="146" customFormat="1" ht="20" customHeight="1" spans="1:21">
      <c r="A9" s="173" t="s">
        <v>24</v>
      </c>
      <c r="B9" s="174"/>
      <c r="C9" s="180"/>
      <c r="D9" s="179" t="s">
        <v>97</v>
      </c>
      <c r="E9" s="177">
        <f t="shared" si="0"/>
        <v>0</v>
      </c>
      <c r="F9" s="177"/>
      <c r="G9" s="177"/>
      <c r="H9" s="177">
        <f t="shared" si="1"/>
        <v>0</v>
      </c>
      <c r="I9" s="217"/>
      <c r="J9" s="217"/>
      <c r="K9" s="217"/>
      <c r="L9" s="217"/>
      <c r="M9" s="215"/>
      <c r="N9" s="216"/>
      <c r="O9" s="216"/>
      <c r="P9" s="216"/>
      <c r="Q9" s="216"/>
      <c r="R9" s="216"/>
      <c r="S9" s="216"/>
      <c r="T9" s="216"/>
      <c r="U9" s="216"/>
    </row>
    <row r="10" s="146" customFormat="1" ht="25" customHeight="1" spans="1:21">
      <c r="A10" s="173" t="s">
        <v>26</v>
      </c>
      <c r="B10" s="174"/>
      <c r="C10" s="175"/>
      <c r="D10" s="179" t="s">
        <v>98</v>
      </c>
      <c r="E10" s="177">
        <f t="shared" si="0"/>
        <v>0</v>
      </c>
      <c r="F10" s="177"/>
      <c r="G10" s="177"/>
      <c r="H10" s="177">
        <f t="shared" si="1"/>
        <v>0</v>
      </c>
      <c r="I10" s="217"/>
      <c r="J10" s="217"/>
      <c r="K10" s="217"/>
      <c r="L10" s="217"/>
      <c r="M10" s="215"/>
      <c r="N10" s="216"/>
      <c r="O10" s="216"/>
      <c r="P10" s="216"/>
      <c r="Q10" s="216"/>
      <c r="R10" s="216"/>
      <c r="S10" s="216"/>
      <c r="T10" s="216"/>
      <c r="U10" s="216"/>
    </row>
    <row r="11" s="146" customFormat="1" ht="20" customHeight="1" spans="1:21">
      <c r="A11" s="173" t="s">
        <v>28</v>
      </c>
      <c r="B11" s="174"/>
      <c r="C11" s="178">
        <v>492</v>
      </c>
      <c r="D11" s="179" t="s">
        <v>99</v>
      </c>
      <c r="E11" s="177">
        <f t="shared" si="0"/>
        <v>0</v>
      </c>
      <c r="F11" s="177"/>
      <c r="G11" s="177"/>
      <c r="H11" s="177">
        <f t="shared" si="1"/>
        <v>0</v>
      </c>
      <c r="I11" s="217"/>
      <c r="J11" s="217"/>
      <c r="K11" s="217"/>
      <c r="L11" s="217"/>
      <c r="M11" s="215"/>
      <c r="N11" s="216"/>
      <c r="O11" s="216"/>
      <c r="P11" s="216"/>
      <c r="Q11" s="216"/>
      <c r="R11" s="216"/>
      <c r="S11" s="216"/>
      <c r="T11" s="216"/>
      <c r="U11" s="216"/>
    </row>
    <row r="12" s="146" customFormat="1" ht="25" customHeight="1" spans="1:21">
      <c r="A12" s="173" t="s">
        <v>30</v>
      </c>
      <c r="B12" s="174"/>
      <c r="C12" s="181"/>
      <c r="D12" s="179" t="s">
        <v>100</v>
      </c>
      <c r="E12" s="177">
        <f t="shared" si="0"/>
        <v>0</v>
      </c>
      <c r="F12" s="177"/>
      <c r="G12" s="177"/>
      <c r="H12" s="177">
        <f t="shared" si="1"/>
        <v>0</v>
      </c>
      <c r="I12" s="217"/>
      <c r="J12" s="217"/>
      <c r="K12" s="217"/>
      <c r="L12" s="217"/>
      <c r="M12" s="215"/>
      <c r="N12" s="216"/>
      <c r="O12" s="216"/>
      <c r="P12" s="216"/>
      <c r="Q12" s="216"/>
      <c r="R12" s="216"/>
      <c r="S12" s="216"/>
      <c r="T12" s="216"/>
      <c r="U12" s="216"/>
    </row>
    <row r="13" s="146" customFormat="1" ht="25" customHeight="1" spans="1:21">
      <c r="A13" s="173" t="s">
        <v>32</v>
      </c>
      <c r="B13" s="182"/>
      <c r="C13" s="183"/>
      <c r="D13" s="179" t="s">
        <v>101</v>
      </c>
      <c r="E13" s="177">
        <f t="shared" si="0"/>
        <v>0</v>
      </c>
      <c r="F13" s="177"/>
      <c r="G13" s="177"/>
      <c r="H13" s="177">
        <f t="shared" si="1"/>
        <v>0</v>
      </c>
      <c r="I13" s="217"/>
      <c r="J13" s="217"/>
      <c r="K13" s="217"/>
      <c r="L13" s="217"/>
      <c r="M13" s="215"/>
      <c r="N13" s="216"/>
      <c r="O13" s="216"/>
      <c r="P13" s="216"/>
      <c r="Q13" s="216"/>
      <c r="R13" s="216"/>
      <c r="S13" s="216"/>
      <c r="T13" s="216"/>
      <c r="U13" s="216"/>
    </row>
    <row r="14" s="146" customFormat="1" ht="20" customHeight="1" spans="1:21">
      <c r="A14" s="184" t="s">
        <v>33</v>
      </c>
      <c r="B14" s="185"/>
      <c r="C14" s="186"/>
      <c r="D14" s="176" t="s">
        <v>102</v>
      </c>
      <c r="E14" s="177">
        <f t="shared" si="0"/>
        <v>28.13</v>
      </c>
      <c r="F14" s="177"/>
      <c r="G14" s="177"/>
      <c r="H14" s="177">
        <f t="shared" si="1"/>
        <v>28.13</v>
      </c>
      <c r="I14" s="217">
        <v>28.13</v>
      </c>
      <c r="J14" s="217"/>
      <c r="K14" s="217"/>
      <c r="L14" s="217"/>
      <c r="M14" s="215"/>
      <c r="N14" s="216"/>
      <c r="O14" s="216"/>
      <c r="P14" s="216"/>
      <c r="Q14" s="216"/>
      <c r="R14" s="216"/>
      <c r="S14" s="216"/>
      <c r="T14" s="216"/>
      <c r="U14" s="216"/>
    </row>
    <row r="15" s="146" customFormat="1" ht="20" customHeight="1" spans="1:21">
      <c r="A15" s="187"/>
      <c r="B15" s="187"/>
      <c r="C15" s="188"/>
      <c r="D15" s="179" t="s">
        <v>103</v>
      </c>
      <c r="E15" s="177">
        <f t="shared" si="0"/>
        <v>0</v>
      </c>
      <c r="F15" s="177"/>
      <c r="G15" s="177"/>
      <c r="H15" s="177">
        <f t="shared" si="1"/>
        <v>0</v>
      </c>
      <c r="I15" s="217"/>
      <c r="J15" s="217"/>
      <c r="K15" s="217"/>
      <c r="L15" s="217"/>
      <c r="M15" s="215"/>
      <c r="N15" s="216"/>
      <c r="O15" s="216"/>
      <c r="P15" s="216"/>
      <c r="Q15" s="216"/>
      <c r="R15" s="216"/>
      <c r="S15" s="216"/>
      <c r="T15" s="216"/>
      <c r="U15" s="216"/>
    </row>
    <row r="16" s="146" customFormat="1" ht="20" customHeight="1" spans="1:21">
      <c r="A16" s="189"/>
      <c r="B16" s="190"/>
      <c r="C16" s="188"/>
      <c r="D16" s="179" t="s">
        <v>104</v>
      </c>
      <c r="E16" s="177">
        <f t="shared" si="0"/>
        <v>10.08</v>
      </c>
      <c r="F16" s="177"/>
      <c r="G16" s="177"/>
      <c r="H16" s="177">
        <f t="shared" si="1"/>
        <v>10.08</v>
      </c>
      <c r="I16" s="217">
        <v>10.08</v>
      </c>
      <c r="J16" s="217"/>
      <c r="K16" s="217"/>
      <c r="L16" s="217"/>
      <c r="M16" s="215"/>
      <c r="N16" s="216"/>
      <c r="O16" s="216"/>
      <c r="P16" s="216"/>
      <c r="Q16" s="216"/>
      <c r="R16" s="216"/>
      <c r="S16" s="216"/>
      <c r="T16" s="216"/>
      <c r="U16" s="216"/>
    </row>
    <row r="17" s="146" customFormat="1" ht="20" customHeight="1" spans="1:21">
      <c r="A17" s="189"/>
      <c r="B17" s="190"/>
      <c r="C17" s="188"/>
      <c r="D17" s="176" t="s">
        <v>105</v>
      </c>
      <c r="E17" s="177">
        <f t="shared" si="0"/>
        <v>0</v>
      </c>
      <c r="F17" s="177"/>
      <c r="G17" s="177"/>
      <c r="H17" s="177">
        <f t="shared" si="1"/>
        <v>0</v>
      </c>
      <c r="I17" s="217"/>
      <c r="J17" s="217"/>
      <c r="K17" s="217"/>
      <c r="L17" s="217"/>
      <c r="M17" s="215"/>
      <c r="N17" s="216"/>
      <c r="O17" s="216"/>
      <c r="P17" s="216"/>
      <c r="Q17" s="216"/>
      <c r="R17" s="216"/>
      <c r="S17" s="216"/>
      <c r="T17" s="216"/>
      <c r="U17" s="216"/>
    </row>
    <row r="18" s="146" customFormat="1" ht="20" customHeight="1" spans="1:21">
      <c r="A18" s="189"/>
      <c r="B18" s="190"/>
      <c r="C18" s="188"/>
      <c r="D18" s="176" t="s">
        <v>106</v>
      </c>
      <c r="E18" s="177">
        <f t="shared" si="0"/>
        <v>492</v>
      </c>
      <c r="F18" s="177"/>
      <c r="G18" s="177"/>
      <c r="H18" s="177">
        <f t="shared" si="1"/>
        <v>0</v>
      </c>
      <c r="I18" s="217"/>
      <c r="J18" s="217">
        <v>492</v>
      </c>
      <c r="K18" s="217"/>
      <c r="L18" s="217"/>
      <c r="M18" s="215"/>
      <c r="N18" s="216"/>
      <c r="O18" s="216"/>
      <c r="P18" s="216"/>
      <c r="Q18" s="216"/>
      <c r="R18" s="216"/>
      <c r="S18" s="216"/>
      <c r="T18" s="216"/>
      <c r="U18" s="216"/>
    </row>
    <row r="19" s="146" customFormat="1" ht="20" customHeight="1" spans="1:21">
      <c r="A19" s="191"/>
      <c r="B19" s="192"/>
      <c r="C19" s="188"/>
      <c r="D19" s="179" t="s">
        <v>107</v>
      </c>
      <c r="E19" s="177">
        <f t="shared" si="0"/>
        <v>0</v>
      </c>
      <c r="F19" s="177"/>
      <c r="G19" s="177"/>
      <c r="H19" s="177">
        <f t="shared" si="1"/>
        <v>0</v>
      </c>
      <c r="I19" s="177"/>
      <c r="J19" s="177"/>
      <c r="K19" s="177"/>
      <c r="L19" s="177"/>
      <c r="M19" s="218"/>
      <c r="N19" s="216"/>
      <c r="O19" s="216"/>
      <c r="P19" s="216"/>
      <c r="Q19" s="216"/>
      <c r="R19" s="216"/>
      <c r="S19" s="216"/>
      <c r="T19" s="216"/>
      <c r="U19" s="216"/>
    </row>
    <row r="20" s="146" customFormat="1" ht="20" customHeight="1" spans="1:21">
      <c r="A20" s="189"/>
      <c r="B20" s="190"/>
      <c r="C20" s="188"/>
      <c r="D20" s="179" t="s">
        <v>108</v>
      </c>
      <c r="E20" s="177">
        <f t="shared" si="0"/>
        <v>0</v>
      </c>
      <c r="F20" s="177"/>
      <c r="G20" s="177"/>
      <c r="H20" s="177">
        <f t="shared" si="1"/>
        <v>0</v>
      </c>
      <c r="I20" s="177"/>
      <c r="J20" s="177"/>
      <c r="K20" s="177"/>
      <c r="L20" s="177"/>
      <c r="M20" s="215"/>
      <c r="N20" s="216"/>
      <c r="O20" s="216"/>
      <c r="P20" s="216"/>
      <c r="Q20" s="216"/>
      <c r="R20" s="216"/>
      <c r="S20" s="216"/>
      <c r="T20" s="216"/>
      <c r="U20" s="216"/>
    </row>
    <row r="21" s="146" customFormat="1" ht="25" customHeight="1" spans="1:21">
      <c r="A21" s="189"/>
      <c r="B21" s="190"/>
      <c r="C21" s="188"/>
      <c r="D21" s="179" t="s">
        <v>109</v>
      </c>
      <c r="E21" s="177">
        <f t="shared" si="0"/>
        <v>0</v>
      </c>
      <c r="F21" s="177"/>
      <c r="G21" s="177"/>
      <c r="H21" s="177">
        <f t="shared" si="1"/>
        <v>0</v>
      </c>
      <c r="I21" s="177"/>
      <c r="J21" s="177"/>
      <c r="K21" s="177"/>
      <c r="L21" s="177"/>
      <c r="M21" s="215"/>
      <c r="N21" s="216"/>
      <c r="O21" s="216"/>
      <c r="P21" s="216"/>
      <c r="Q21" s="216"/>
      <c r="R21" s="216"/>
      <c r="S21" s="216"/>
      <c r="T21" s="216"/>
      <c r="U21" s="216"/>
    </row>
    <row r="22" s="146" customFormat="1" ht="19" customHeight="1" spans="1:21">
      <c r="A22" s="193"/>
      <c r="B22" s="193"/>
      <c r="C22" s="194"/>
      <c r="D22" s="179" t="s">
        <v>110</v>
      </c>
      <c r="E22" s="177">
        <f t="shared" si="0"/>
        <v>0</v>
      </c>
      <c r="F22" s="177"/>
      <c r="G22" s="177"/>
      <c r="H22" s="177">
        <f t="shared" si="1"/>
        <v>0</v>
      </c>
      <c r="I22" s="177"/>
      <c r="J22" s="177"/>
      <c r="K22" s="177"/>
      <c r="L22" s="177"/>
      <c r="M22" s="215"/>
      <c r="N22" s="216"/>
      <c r="O22" s="216"/>
      <c r="P22" s="216"/>
      <c r="Q22" s="216"/>
      <c r="R22" s="216"/>
      <c r="S22" s="216"/>
      <c r="T22" s="216"/>
      <c r="U22" s="216"/>
    </row>
    <row r="23" s="146" customFormat="1" ht="19" customHeight="1" spans="1:21">
      <c r="A23" s="195"/>
      <c r="B23" s="196"/>
      <c r="C23" s="194"/>
      <c r="D23" s="179" t="s">
        <v>111</v>
      </c>
      <c r="E23" s="177">
        <f t="shared" si="0"/>
        <v>0</v>
      </c>
      <c r="F23" s="177"/>
      <c r="G23" s="177"/>
      <c r="H23" s="177">
        <f t="shared" si="1"/>
        <v>0</v>
      </c>
      <c r="I23" s="177"/>
      <c r="J23" s="177"/>
      <c r="K23" s="177"/>
      <c r="L23" s="177"/>
      <c r="M23" s="215"/>
      <c r="N23" s="216"/>
      <c r="O23" s="216"/>
      <c r="P23" s="216"/>
      <c r="Q23" s="216"/>
      <c r="R23" s="216"/>
      <c r="S23" s="216"/>
      <c r="T23" s="216"/>
      <c r="U23" s="216"/>
    </row>
    <row r="24" s="146" customFormat="1" ht="19" customHeight="1" spans="1:21">
      <c r="A24" s="195"/>
      <c r="B24" s="196"/>
      <c r="C24" s="194"/>
      <c r="D24" s="179" t="s">
        <v>112</v>
      </c>
      <c r="E24" s="177">
        <f t="shared" si="0"/>
        <v>0</v>
      </c>
      <c r="F24" s="177"/>
      <c r="G24" s="177"/>
      <c r="H24" s="177">
        <f t="shared" si="1"/>
        <v>0</v>
      </c>
      <c r="I24" s="177"/>
      <c r="J24" s="177"/>
      <c r="K24" s="177"/>
      <c r="L24" s="177"/>
      <c r="M24" s="215"/>
      <c r="N24" s="216"/>
      <c r="O24" s="216"/>
      <c r="P24" s="216"/>
      <c r="Q24" s="216"/>
      <c r="R24" s="216"/>
      <c r="S24" s="216"/>
      <c r="T24" s="216"/>
      <c r="U24" s="216"/>
    </row>
    <row r="25" s="146" customFormat="1" ht="19" customHeight="1" spans="1:21">
      <c r="A25" s="195"/>
      <c r="B25" s="196"/>
      <c r="C25" s="194"/>
      <c r="D25" s="179" t="s">
        <v>113</v>
      </c>
      <c r="E25" s="177">
        <f t="shared" si="0"/>
        <v>0</v>
      </c>
      <c r="F25" s="177"/>
      <c r="G25" s="177"/>
      <c r="H25" s="177">
        <f t="shared" si="1"/>
        <v>0</v>
      </c>
      <c r="I25" s="177"/>
      <c r="J25" s="177"/>
      <c r="K25" s="177"/>
      <c r="L25" s="177"/>
      <c r="M25" s="215"/>
      <c r="N25" s="216"/>
      <c r="O25" s="216"/>
      <c r="P25" s="216"/>
      <c r="Q25" s="216"/>
      <c r="R25" s="216"/>
      <c r="S25" s="216"/>
      <c r="T25" s="216"/>
      <c r="U25" s="216"/>
    </row>
    <row r="26" s="146" customFormat="1" ht="19" customHeight="1" spans="1:21">
      <c r="A26" s="195"/>
      <c r="B26" s="196"/>
      <c r="C26" s="194"/>
      <c r="D26" s="179" t="s">
        <v>114</v>
      </c>
      <c r="E26" s="177">
        <f t="shared" si="0"/>
        <v>16.88</v>
      </c>
      <c r="F26" s="177"/>
      <c r="G26" s="177"/>
      <c r="H26" s="177">
        <f t="shared" si="1"/>
        <v>16.88</v>
      </c>
      <c r="I26" s="177">
        <v>16.88</v>
      </c>
      <c r="J26" s="177"/>
      <c r="K26" s="177"/>
      <c r="L26" s="177"/>
      <c r="M26" s="215"/>
      <c r="N26" s="216"/>
      <c r="O26" s="216"/>
      <c r="P26" s="216"/>
      <c r="Q26" s="216"/>
      <c r="R26" s="216"/>
      <c r="S26" s="216"/>
      <c r="T26" s="216"/>
      <c r="U26" s="216"/>
    </row>
    <row r="27" s="146" customFormat="1" ht="19" customHeight="1" spans="1:21">
      <c r="A27" s="195"/>
      <c r="B27" s="196"/>
      <c r="C27" s="194"/>
      <c r="D27" s="179" t="s">
        <v>115</v>
      </c>
      <c r="E27" s="177">
        <f t="shared" si="0"/>
        <v>0</v>
      </c>
      <c r="F27" s="177"/>
      <c r="G27" s="177"/>
      <c r="H27" s="177">
        <f t="shared" si="1"/>
        <v>0</v>
      </c>
      <c r="I27" s="177"/>
      <c r="J27" s="177"/>
      <c r="K27" s="177"/>
      <c r="L27" s="177"/>
      <c r="M27" s="215"/>
      <c r="N27" s="216"/>
      <c r="O27" s="216"/>
      <c r="P27" s="216"/>
      <c r="Q27" s="216"/>
      <c r="R27" s="216"/>
      <c r="S27" s="216"/>
      <c r="T27" s="216"/>
      <c r="U27" s="216"/>
    </row>
    <row r="28" s="146" customFormat="1" ht="19" customHeight="1" spans="1:21">
      <c r="A28" s="195"/>
      <c r="B28" s="196"/>
      <c r="C28" s="194"/>
      <c r="D28" s="179" t="s">
        <v>116</v>
      </c>
      <c r="E28" s="177">
        <f t="shared" si="0"/>
        <v>0</v>
      </c>
      <c r="F28" s="177"/>
      <c r="G28" s="177"/>
      <c r="H28" s="177">
        <f t="shared" si="1"/>
        <v>0</v>
      </c>
      <c r="I28" s="177"/>
      <c r="J28" s="177"/>
      <c r="K28" s="177"/>
      <c r="L28" s="177"/>
      <c r="M28" s="215"/>
      <c r="N28" s="216"/>
      <c r="O28" s="216"/>
      <c r="P28" s="216"/>
      <c r="Q28" s="216"/>
      <c r="R28" s="216"/>
      <c r="S28" s="216"/>
      <c r="T28" s="216"/>
      <c r="U28" s="216"/>
    </row>
    <row r="29" s="146" customFormat="1" ht="19" customHeight="1" spans="1:21">
      <c r="A29" s="195"/>
      <c r="B29" s="196"/>
      <c r="C29" s="194"/>
      <c r="D29" s="179" t="s">
        <v>117</v>
      </c>
      <c r="E29" s="177">
        <f t="shared" si="0"/>
        <v>0</v>
      </c>
      <c r="F29" s="177"/>
      <c r="G29" s="177"/>
      <c r="H29" s="177">
        <f t="shared" si="1"/>
        <v>0</v>
      </c>
      <c r="I29" s="177"/>
      <c r="J29" s="177"/>
      <c r="K29" s="177"/>
      <c r="L29" s="177"/>
      <c r="M29" s="215"/>
      <c r="N29" s="216"/>
      <c r="O29" s="216"/>
      <c r="P29" s="216"/>
      <c r="Q29" s="216"/>
      <c r="R29" s="216"/>
      <c r="S29" s="216"/>
      <c r="T29" s="216"/>
      <c r="U29" s="216"/>
    </row>
    <row r="30" s="146" customFormat="1" ht="19" customHeight="1" spans="1:21">
      <c r="A30" s="195"/>
      <c r="B30" s="196"/>
      <c r="C30" s="194"/>
      <c r="D30" s="179" t="s">
        <v>118</v>
      </c>
      <c r="E30" s="177">
        <f t="shared" si="0"/>
        <v>0</v>
      </c>
      <c r="F30" s="177"/>
      <c r="G30" s="177"/>
      <c r="H30" s="177">
        <f t="shared" si="1"/>
        <v>0</v>
      </c>
      <c r="I30" s="177"/>
      <c r="J30" s="177"/>
      <c r="K30" s="177"/>
      <c r="L30" s="177"/>
      <c r="M30" s="215"/>
      <c r="N30" s="216"/>
      <c r="O30" s="216"/>
      <c r="P30" s="216"/>
      <c r="Q30" s="216"/>
      <c r="R30" s="216"/>
      <c r="S30" s="216"/>
      <c r="T30" s="216"/>
      <c r="U30" s="216"/>
    </row>
    <row r="31" s="146" customFormat="1" ht="19" customHeight="1" spans="1:21">
      <c r="A31" s="197" t="s">
        <v>34</v>
      </c>
      <c r="B31" s="198"/>
      <c r="C31" s="175">
        <f>C7+C11</f>
        <v>723.45</v>
      </c>
      <c r="D31" s="179" t="s">
        <v>119</v>
      </c>
      <c r="E31" s="177">
        <f t="shared" si="0"/>
        <v>0</v>
      </c>
      <c r="F31" s="177"/>
      <c r="G31" s="177"/>
      <c r="H31" s="177">
        <f t="shared" si="1"/>
        <v>0</v>
      </c>
      <c r="I31" s="177"/>
      <c r="J31" s="177"/>
      <c r="K31" s="177"/>
      <c r="L31" s="177"/>
      <c r="M31" s="215"/>
      <c r="N31" s="216"/>
      <c r="O31" s="216"/>
      <c r="P31" s="216"/>
      <c r="Q31" s="216"/>
      <c r="R31" s="216"/>
      <c r="S31" s="216"/>
      <c r="T31" s="216"/>
      <c r="U31" s="216"/>
    </row>
    <row r="32" s="146" customFormat="1" ht="19" customHeight="1" spans="1:21">
      <c r="A32" s="199" t="s">
        <v>35</v>
      </c>
      <c r="B32" s="200"/>
      <c r="C32" s="178"/>
      <c r="D32" s="179" t="s">
        <v>120</v>
      </c>
      <c r="E32" s="177">
        <f t="shared" si="0"/>
        <v>0</v>
      </c>
      <c r="F32" s="177"/>
      <c r="G32" s="177"/>
      <c r="H32" s="177">
        <f t="shared" si="1"/>
        <v>0</v>
      </c>
      <c r="I32" s="177"/>
      <c r="J32" s="177"/>
      <c r="K32" s="177"/>
      <c r="L32" s="177"/>
      <c r="M32" s="215"/>
      <c r="N32" s="216"/>
      <c r="O32" s="216"/>
      <c r="P32" s="216"/>
      <c r="Q32" s="216"/>
      <c r="R32" s="216"/>
      <c r="S32" s="216"/>
      <c r="T32" s="216"/>
      <c r="U32" s="216"/>
    </row>
    <row r="33" s="146" customFormat="1" ht="25" customHeight="1" spans="1:21">
      <c r="A33" s="199" t="s">
        <v>121</v>
      </c>
      <c r="B33" s="200"/>
      <c r="C33" s="201"/>
      <c r="D33" s="179" t="s">
        <v>122</v>
      </c>
      <c r="E33" s="177">
        <f t="shared" si="0"/>
        <v>0</v>
      </c>
      <c r="F33" s="177"/>
      <c r="G33" s="177"/>
      <c r="H33" s="177">
        <f t="shared" si="1"/>
        <v>0</v>
      </c>
      <c r="I33" s="177"/>
      <c r="J33" s="177"/>
      <c r="K33" s="177"/>
      <c r="L33" s="177"/>
      <c r="M33" s="215"/>
      <c r="N33" s="216"/>
      <c r="O33" s="216"/>
      <c r="P33" s="216"/>
      <c r="Q33" s="216"/>
      <c r="R33" s="216"/>
      <c r="S33" s="216"/>
      <c r="T33" s="216"/>
      <c r="U33" s="216"/>
    </row>
    <row r="34" s="146" customFormat="1" ht="19" customHeight="1" spans="1:21">
      <c r="A34" s="199" t="s">
        <v>123</v>
      </c>
      <c r="B34" s="200"/>
      <c r="C34" s="201"/>
      <c r="D34" s="179" t="s">
        <v>124</v>
      </c>
      <c r="E34" s="177">
        <f t="shared" si="0"/>
        <v>0</v>
      </c>
      <c r="F34" s="177"/>
      <c r="G34" s="177"/>
      <c r="H34" s="177">
        <f t="shared" si="1"/>
        <v>0</v>
      </c>
      <c r="I34" s="177"/>
      <c r="J34" s="177"/>
      <c r="K34" s="177"/>
      <c r="L34" s="177"/>
      <c r="M34" s="215"/>
      <c r="N34" s="216"/>
      <c r="O34" s="216"/>
      <c r="P34" s="216"/>
      <c r="Q34" s="216"/>
      <c r="R34" s="216"/>
      <c r="S34" s="216"/>
      <c r="T34" s="216"/>
      <c r="U34" s="216"/>
    </row>
    <row r="35" s="146" customFormat="1" ht="19" customHeight="1" spans="1:21">
      <c r="A35" s="153" t="s">
        <v>125</v>
      </c>
      <c r="B35" s="155"/>
      <c r="C35" s="202">
        <v>723.45</v>
      </c>
      <c r="D35" s="203" t="s">
        <v>126</v>
      </c>
      <c r="E35" s="177">
        <f>SUM(E7:E34)</f>
        <v>723.45</v>
      </c>
      <c r="F35" s="177">
        <f t="shared" ref="F35:M35" si="2">SUM(F7:F34)</f>
        <v>0</v>
      </c>
      <c r="G35" s="177">
        <f t="shared" si="2"/>
        <v>0</v>
      </c>
      <c r="H35" s="177">
        <f t="shared" si="2"/>
        <v>231.45</v>
      </c>
      <c r="I35" s="177">
        <f t="shared" si="2"/>
        <v>231.45</v>
      </c>
      <c r="J35" s="177">
        <f t="shared" si="2"/>
        <v>492</v>
      </c>
      <c r="K35" s="177">
        <f t="shared" si="2"/>
        <v>0</v>
      </c>
      <c r="L35" s="177">
        <f t="shared" si="2"/>
        <v>0</v>
      </c>
      <c r="M35" s="218">
        <f t="shared" si="2"/>
        <v>0</v>
      </c>
      <c r="N35" s="216"/>
      <c r="O35" s="216"/>
      <c r="P35" s="216"/>
      <c r="Q35" s="216"/>
      <c r="R35" s="216"/>
      <c r="S35" s="216"/>
      <c r="T35" s="216"/>
      <c r="U35" s="216"/>
    </row>
    <row r="36" s="145" customFormat="1" ht="14.25" spans="1:4">
      <c r="A36" s="204"/>
      <c r="B36" s="204"/>
      <c r="D36" s="205"/>
    </row>
    <row r="37" s="145" customFormat="1" ht="14.25" spans="1:2">
      <c r="A37" s="204"/>
      <c r="B37" s="204"/>
    </row>
    <row r="38" s="145" customFormat="1" ht="14.25" spans="1:2">
      <c r="A38" s="204"/>
      <c r="B38" s="204"/>
    </row>
    <row r="39" s="145" customFormat="1" ht="14.25" spans="1:2">
      <c r="A39" s="204"/>
      <c r="B39" s="204"/>
    </row>
    <row r="40" s="145" customFormat="1" ht="14.25" spans="1:2">
      <c r="A40" s="204"/>
      <c r="B40" s="204"/>
    </row>
    <row r="41" s="145" customFormat="1" ht="14.25" spans="1:2">
      <c r="A41" s="204"/>
      <c r="B41" s="204"/>
    </row>
    <row r="42" s="145" customFormat="1" ht="14.25" spans="1:2">
      <c r="A42" s="204"/>
      <c r="B42" s="204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workbookViewId="0">
      <selection activeCell="F7" sqref="F7"/>
    </sheetView>
  </sheetViews>
  <sheetFormatPr defaultColWidth="7" defaultRowHeight="11.25"/>
  <cols>
    <col min="1" max="1" width="3.25" style="47" customWidth="1"/>
    <col min="2" max="2" width="3.125" style="47" customWidth="1"/>
    <col min="3" max="3" width="3.5" style="47" customWidth="1"/>
    <col min="4" max="4" width="24.375" style="47" customWidth="1"/>
    <col min="5" max="5" width="10.75" style="47" customWidth="1"/>
    <col min="6" max="6" width="10.5" style="47" customWidth="1"/>
    <col min="7" max="9" width="10.625" style="47" customWidth="1"/>
    <col min="10" max="10" width="10.375" style="47" customWidth="1"/>
    <col min="11" max="11" width="9.875" style="47" customWidth="1"/>
    <col min="12" max="16384" width="7" style="47"/>
  </cols>
  <sheetData>
    <row r="1" ht="42" customHeight="1" spans="1:11">
      <c r="A1" s="48" t="s">
        <v>127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49" t="s">
        <v>42</v>
      </c>
      <c r="B2" s="49"/>
      <c r="C2" s="49"/>
      <c r="D2" s="49"/>
      <c r="E2" s="49"/>
      <c r="F2" s="51"/>
      <c r="G2" s="51"/>
      <c r="H2" s="51"/>
      <c r="I2" s="51"/>
      <c r="J2" s="51"/>
      <c r="K2" s="73" t="s">
        <v>2</v>
      </c>
    </row>
    <row r="3" s="45" customFormat="1" ht="16.5" customHeight="1" spans="1:11">
      <c r="A3" s="52" t="s">
        <v>79</v>
      </c>
      <c r="B3" s="53"/>
      <c r="C3" s="54"/>
      <c r="D3" s="55" t="s">
        <v>128</v>
      </c>
      <c r="E3" s="56" t="s">
        <v>45</v>
      </c>
      <c r="F3" s="57"/>
      <c r="G3" s="57"/>
      <c r="H3" s="57"/>
      <c r="I3" s="57"/>
      <c r="J3" s="57"/>
      <c r="K3" s="57"/>
    </row>
    <row r="4" s="45" customFormat="1" ht="14.25" customHeight="1" spans="1:11">
      <c r="A4" s="58" t="s">
        <v>56</v>
      </c>
      <c r="B4" s="59" t="s">
        <v>57</v>
      </c>
      <c r="C4" s="59" t="s">
        <v>58</v>
      </c>
      <c r="D4" s="60"/>
      <c r="E4" s="56"/>
      <c r="F4" s="61" t="s">
        <v>81</v>
      </c>
      <c r="G4" s="61"/>
      <c r="H4" s="61"/>
      <c r="I4" s="74" t="s">
        <v>82</v>
      </c>
      <c r="J4" s="75"/>
      <c r="K4" s="76"/>
    </row>
    <row r="5" s="45" customFormat="1" ht="30.75" customHeight="1" spans="1:11">
      <c r="A5" s="58"/>
      <c r="B5" s="59"/>
      <c r="C5" s="59"/>
      <c r="D5" s="62"/>
      <c r="E5" s="56"/>
      <c r="F5" s="56" t="s">
        <v>18</v>
      </c>
      <c r="G5" s="56" t="s">
        <v>129</v>
      </c>
      <c r="H5" s="56" t="s">
        <v>130</v>
      </c>
      <c r="I5" s="56" t="s">
        <v>18</v>
      </c>
      <c r="J5" s="56" t="s">
        <v>85</v>
      </c>
      <c r="K5" s="56" t="s">
        <v>86</v>
      </c>
    </row>
    <row r="6" s="137" customFormat="1" ht="20.1" customHeight="1" spans="1:11">
      <c r="A6" s="63" t="s">
        <v>68</v>
      </c>
      <c r="B6" s="59" t="s">
        <v>68</v>
      </c>
      <c r="C6" s="59" t="s">
        <v>68</v>
      </c>
      <c r="D6" s="59" t="s">
        <v>68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137" customFormat="1" ht="20.1" customHeight="1" spans="1:11">
      <c r="A7" s="64" t="s">
        <v>8</v>
      </c>
      <c r="B7" s="65"/>
      <c r="C7" s="65"/>
      <c r="D7" s="66"/>
      <c r="E7" s="57">
        <f t="shared" ref="E7:J7" si="0">SUM(E8:E11)</f>
        <v>231.45</v>
      </c>
      <c r="F7" s="57">
        <f t="shared" si="0"/>
        <v>230.79</v>
      </c>
      <c r="G7" s="57">
        <f t="shared" si="0"/>
        <v>216.19</v>
      </c>
      <c r="H7" s="57">
        <f t="shared" si="0"/>
        <v>14.6</v>
      </c>
      <c r="I7" s="57">
        <f t="shared" si="0"/>
        <v>0.66</v>
      </c>
      <c r="J7" s="57">
        <f t="shared" si="0"/>
        <v>0.66</v>
      </c>
      <c r="K7" s="57"/>
    </row>
    <row r="8" s="137" customFormat="1" ht="20.1" customHeight="1" spans="1:11">
      <c r="A8" s="68">
        <v>201</v>
      </c>
      <c r="B8" s="68">
        <v>3</v>
      </c>
      <c r="C8" s="68">
        <v>1</v>
      </c>
      <c r="D8" s="138" t="s">
        <v>72</v>
      </c>
      <c r="E8" s="139">
        <f t="shared" ref="E8:E11" si="1">F8+I8</f>
        <v>176.36</v>
      </c>
      <c r="F8" s="139">
        <f t="shared" ref="F8:F11" si="2">G8+H8</f>
        <v>175.7</v>
      </c>
      <c r="G8" s="139">
        <v>161.1</v>
      </c>
      <c r="H8" s="139">
        <v>14.6</v>
      </c>
      <c r="I8" s="139">
        <f t="shared" ref="I8:I11" si="3">J8+K8</f>
        <v>0.66</v>
      </c>
      <c r="J8" s="139">
        <v>0.66</v>
      </c>
      <c r="K8" s="142"/>
    </row>
    <row r="9" s="46" customFormat="1" ht="24" spans="1:11">
      <c r="A9" s="68">
        <v>208</v>
      </c>
      <c r="B9" s="68">
        <v>5</v>
      </c>
      <c r="C9" s="68">
        <v>5</v>
      </c>
      <c r="D9" s="140" t="s">
        <v>73</v>
      </c>
      <c r="E9" s="139">
        <f t="shared" si="1"/>
        <v>28.13</v>
      </c>
      <c r="F9" s="139">
        <f t="shared" si="2"/>
        <v>28.13</v>
      </c>
      <c r="G9" s="141">
        <v>28.13</v>
      </c>
      <c r="H9" s="141"/>
      <c r="I9" s="142">
        <f t="shared" si="3"/>
        <v>0</v>
      </c>
      <c r="J9" s="143"/>
      <c r="K9" s="143"/>
    </row>
    <row r="10" s="46" customFormat="1" ht="14.25" spans="1:11">
      <c r="A10" s="68">
        <v>210</v>
      </c>
      <c r="B10" s="68">
        <v>11</v>
      </c>
      <c r="C10" s="68">
        <v>2</v>
      </c>
      <c r="D10" s="140" t="s">
        <v>74</v>
      </c>
      <c r="E10" s="139">
        <f t="shared" si="1"/>
        <v>10.08</v>
      </c>
      <c r="F10" s="139">
        <f t="shared" si="2"/>
        <v>10.08</v>
      </c>
      <c r="G10" s="141">
        <v>10.08</v>
      </c>
      <c r="H10" s="141"/>
      <c r="I10" s="142">
        <f t="shared" si="3"/>
        <v>0</v>
      </c>
      <c r="J10" s="143"/>
      <c r="K10" s="143"/>
    </row>
    <row r="11" s="46" customFormat="1" ht="14.25" spans="1:11">
      <c r="A11" s="68">
        <v>221</v>
      </c>
      <c r="B11" s="68">
        <v>2</v>
      </c>
      <c r="C11" s="68">
        <v>1</v>
      </c>
      <c r="D11" s="140" t="s">
        <v>77</v>
      </c>
      <c r="E11" s="139">
        <f t="shared" si="1"/>
        <v>16.88</v>
      </c>
      <c r="F11" s="139">
        <f t="shared" si="2"/>
        <v>16.88</v>
      </c>
      <c r="G11" s="141">
        <v>16.88</v>
      </c>
      <c r="H11" s="141"/>
      <c r="I11" s="142">
        <f t="shared" si="3"/>
        <v>0</v>
      </c>
      <c r="J11" s="143"/>
      <c r="K11" s="143"/>
    </row>
    <row r="12" s="46" customFormat="1" ht="14.25" spans="1:1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="46" customFormat="1" ht="14.25" spans="1:1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="46" customFormat="1" ht="14.25"/>
    <row r="15" s="46" customFormat="1" ht="14.25"/>
    <row r="16" s="46" customFormat="1" ht="14.25"/>
    <row r="17" s="46" customFormat="1" ht="14.25"/>
    <row r="18" s="46" customFormat="1" ht="14.25"/>
    <row r="19" s="46" customFormat="1" ht="14.25"/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  <row r="32" s="46" customFormat="1" ht="14.25"/>
  </sheetData>
  <mergeCells count="12">
    <mergeCell ref="A1:K1"/>
    <mergeCell ref="A2:E2"/>
    <mergeCell ref="A3:C3"/>
    <mergeCell ref="F3:K3"/>
    <mergeCell ref="F4:H4"/>
    <mergeCell ref="I4:K4"/>
    <mergeCell ref="A7:D7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showGridLines="0" showZeros="0" workbookViewId="0">
      <selection activeCell="L19" sqref="L19"/>
    </sheetView>
  </sheetViews>
  <sheetFormatPr defaultColWidth="8.88333333333333" defaultRowHeight="13.5"/>
  <cols>
    <col min="1" max="1" width="4.125" style="91" customWidth="1"/>
    <col min="2" max="2" width="3.625" style="91" customWidth="1"/>
    <col min="3" max="3" width="14.625" style="91" customWidth="1"/>
    <col min="4" max="4" width="4.5" style="91" customWidth="1"/>
    <col min="5" max="5" width="3.625" style="91" customWidth="1"/>
    <col min="6" max="6" width="14.375" style="91" customWidth="1"/>
    <col min="7" max="7" width="12.375" style="91" customWidth="1"/>
    <col min="8" max="8" width="7.25" style="91" customWidth="1"/>
    <col min="9" max="9" width="7.125" style="91" customWidth="1"/>
    <col min="10" max="10" width="6.375" style="91" customWidth="1"/>
    <col min="11" max="11" width="5" style="91" customWidth="1"/>
    <col min="12" max="12" width="8" style="91" customWidth="1"/>
    <col min="13" max="13" width="4.625" style="91" customWidth="1"/>
    <col min="14" max="14" width="7.75" style="91" customWidth="1"/>
    <col min="15" max="15" width="4.125" style="91" customWidth="1"/>
    <col min="16" max="16" width="4.25" style="91" customWidth="1"/>
    <col min="17" max="17" width="4.375" style="91" customWidth="1"/>
    <col min="18" max="32" width="9" style="91"/>
    <col min="33" max="16352" width="8.88333333333333" style="91"/>
    <col min="16353" max="16380" width="9" style="91"/>
    <col min="16381" max="16384" width="8.88333333333333" style="91"/>
  </cols>
  <sheetData>
    <row r="1" s="90" customFormat="1" ht="42" customHeight="1" spans="1:17">
      <c r="A1" s="92" t="s">
        <v>131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="90" customFormat="1" ht="15" customHeight="1" spans="1:17">
      <c r="A2" s="15" t="s">
        <v>132</v>
      </c>
      <c r="B2" s="13"/>
      <c r="C2" s="15" t="s">
        <v>133</v>
      </c>
      <c r="D2" s="13"/>
      <c r="E2" s="13"/>
      <c r="F2" s="13"/>
      <c r="P2" s="126" t="s">
        <v>2</v>
      </c>
      <c r="Q2" s="126"/>
    </row>
    <row r="3" ht="20.1" customHeight="1" spans="1:17">
      <c r="A3" s="93" t="s">
        <v>134</v>
      </c>
      <c r="B3" s="94"/>
      <c r="C3" s="95"/>
      <c r="D3" s="93" t="s">
        <v>135</v>
      </c>
      <c r="E3" s="94"/>
      <c r="F3" s="95"/>
      <c r="G3" s="96" t="s">
        <v>80</v>
      </c>
      <c r="H3" s="97"/>
      <c r="I3" s="97"/>
      <c r="J3" s="97"/>
      <c r="K3" s="97"/>
      <c r="L3" s="97"/>
      <c r="M3" s="97"/>
      <c r="N3" s="97"/>
      <c r="O3" s="97"/>
      <c r="P3" s="97"/>
      <c r="Q3" s="129"/>
    </row>
    <row r="4" ht="20.1" customHeight="1" spans="1:17">
      <c r="A4" s="98"/>
      <c r="B4" s="99"/>
      <c r="C4" s="100"/>
      <c r="D4" s="98"/>
      <c r="E4" s="99"/>
      <c r="F4" s="100"/>
      <c r="G4" s="101" t="s">
        <v>8</v>
      </c>
      <c r="H4" s="101" t="s">
        <v>49</v>
      </c>
      <c r="I4" s="127"/>
      <c r="J4" s="128" t="s">
        <v>50</v>
      </c>
      <c r="K4" s="129"/>
      <c r="L4" s="129"/>
      <c r="M4" s="129"/>
      <c r="N4" s="129"/>
      <c r="O4" s="129"/>
      <c r="P4" s="101" t="s">
        <v>51</v>
      </c>
      <c r="Q4" s="133" t="s">
        <v>136</v>
      </c>
    </row>
    <row r="5" ht="20.1" customHeight="1" spans="1:17">
      <c r="A5" s="102"/>
      <c r="B5" s="103"/>
      <c r="C5" s="104"/>
      <c r="D5" s="102"/>
      <c r="E5" s="103"/>
      <c r="F5" s="104"/>
      <c r="G5" s="105"/>
      <c r="H5" s="106"/>
      <c r="I5" s="130"/>
      <c r="J5" s="108" t="s">
        <v>18</v>
      </c>
      <c r="K5" s="108" t="s">
        <v>63</v>
      </c>
      <c r="L5" s="108" t="s">
        <v>64</v>
      </c>
      <c r="M5" s="108" t="s">
        <v>65</v>
      </c>
      <c r="N5" s="108" t="s">
        <v>66</v>
      </c>
      <c r="O5" s="108" t="s">
        <v>67</v>
      </c>
      <c r="P5" s="105"/>
      <c r="Q5" s="134"/>
    </row>
    <row r="6" ht="27" customHeight="1" spans="1:17">
      <c r="A6" s="107" t="s">
        <v>56</v>
      </c>
      <c r="B6" s="107" t="s">
        <v>57</v>
      </c>
      <c r="C6" s="107" t="s">
        <v>44</v>
      </c>
      <c r="D6" s="107" t="s">
        <v>56</v>
      </c>
      <c r="E6" s="107" t="s">
        <v>57</v>
      </c>
      <c r="F6" s="107" t="s">
        <v>44</v>
      </c>
      <c r="G6" s="106"/>
      <c r="H6" s="108" t="s">
        <v>60</v>
      </c>
      <c r="I6" s="108" t="s">
        <v>61</v>
      </c>
      <c r="J6" s="108"/>
      <c r="K6" s="108"/>
      <c r="L6" s="108"/>
      <c r="M6" s="108"/>
      <c r="N6" s="108"/>
      <c r="O6" s="108"/>
      <c r="P6" s="106"/>
      <c r="Q6" s="134"/>
    </row>
    <row r="7" ht="27" customHeight="1" spans="1:17">
      <c r="A7" s="109" t="s">
        <v>8</v>
      </c>
      <c r="B7" s="110"/>
      <c r="C7" s="110"/>
      <c r="D7" s="110"/>
      <c r="E7" s="110"/>
      <c r="F7" s="111"/>
      <c r="G7" s="105">
        <f>G8+G16+G21</f>
        <v>230.79</v>
      </c>
      <c r="H7" s="101">
        <f>H8+H16+H21</f>
        <v>230.79</v>
      </c>
      <c r="I7" s="101"/>
      <c r="J7" s="101"/>
      <c r="K7" s="101"/>
      <c r="L7" s="101"/>
      <c r="M7" s="101"/>
      <c r="N7" s="101"/>
      <c r="O7" s="101"/>
      <c r="P7" s="105"/>
      <c r="Q7" s="134"/>
    </row>
    <row r="8" ht="34" customHeight="1" spans="1:17">
      <c r="A8" s="112">
        <v>301</v>
      </c>
      <c r="B8" s="112"/>
      <c r="C8" s="113" t="s">
        <v>137</v>
      </c>
      <c r="D8" s="114" t="s">
        <v>138</v>
      </c>
      <c r="E8" s="114"/>
      <c r="F8" s="114" t="s">
        <v>139</v>
      </c>
      <c r="G8" s="115">
        <f>SUM(G9:G15)</f>
        <v>212.54</v>
      </c>
      <c r="H8" s="115">
        <v>212.54</v>
      </c>
      <c r="I8" s="131"/>
      <c r="J8" s="131"/>
      <c r="K8" s="131"/>
      <c r="L8" s="131"/>
      <c r="M8" s="131"/>
      <c r="N8" s="131"/>
      <c r="O8" s="131"/>
      <c r="P8" s="131"/>
      <c r="Q8" s="135"/>
    </row>
    <row r="9" spans="1:17">
      <c r="A9" s="116"/>
      <c r="B9" s="116" t="s">
        <v>71</v>
      </c>
      <c r="C9" s="117" t="s">
        <v>140</v>
      </c>
      <c r="D9" s="118"/>
      <c r="E9" s="119">
        <v>1</v>
      </c>
      <c r="F9" s="118" t="s">
        <v>141</v>
      </c>
      <c r="G9" s="120">
        <f t="shared" ref="G9:G22" si="0">H9</f>
        <v>80.39</v>
      </c>
      <c r="H9" s="121">
        <v>80.39</v>
      </c>
      <c r="I9" s="132"/>
      <c r="J9" s="132"/>
      <c r="K9" s="132"/>
      <c r="L9" s="132"/>
      <c r="M9" s="132"/>
      <c r="N9" s="132"/>
      <c r="O9" s="132"/>
      <c r="P9" s="132"/>
      <c r="Q9" s="136"/>
    </row>
    <row r="10" spans="1:17">
      <c r="A10" s="116"/>
      <c r="B10" s="116" t="s">
        <v>142</v>
      </c>
      <c r="C10" s="117" t="s">
        <v>143</v>
      </c>
      <c r="D10" s="118"/>
      <c r="E10" s="119">
        <v>1</v>
      </c>
      <c r="F10" s="118" t="s">
        <v>141</v>
      </c>
      <c r="G10" s="120">
        <f t="shared" si="0"/>
        <v>53.13</v>
      </c>
      <c r="H10" s="121">
        <v>53.13</v>
      </c>
      <c r="I10" s="132"/>
      <c r="J10" s="132"/>
      <c r="K10" s="132"/>
      <c r="L10" s="132"/>
      <c r="M10" s="132"/>
      <c r="N10" s="132"/>
      <c r="O10" s="132"/>
      <c r="P10" s="132"/>
      <c r="Q10" s="136"/>
    </row>
    <row r="11" spans="1:17">
      <c r="A11" s="116"/>
      <c r="B11" s="116" t="s">
        <v>70</v>
      </c>
      <c r="C11" s="117" t="s">
        <v>144</v>
      </c>
      <c r="D11" s="118"/>
      <c r="E11" s="119">
        <v>1</v>
      </c>
      <c r="F11" s="118" t="s">
        <v>141</v>
      </c>
      <c r="G11" s="120">
        <f t="shared" si="0"/>
        <v>22.62</v>
      </c>
      <c r="H11" s="121">
        <v>22.62</v>
      </c>
      <c r="I11" s="132"/>
      <c r="J11" s="132"/>
      <c r="K11" s="132"/>
      <c r="L11" s="132"/>
      <c r="M11" s="132"/>
      <c r="N11" s="132"/>
      <c r="O11" s="132"/>
      <c r="P11" s="132"/>
      <c r="Q11" s="136"/>
    </row>
    <row r="12" ht="24" spans="1:17">
      <c r="A12" s="116"/>
      <c r="B12" s="116" t="s">
        <v>145</v>
      </c>
      <c r="C12" s="117" t="s">
        <v>146</v>
      </c>
      <c r="D12" s="118"/>
      <c r="E12" s="119">
        <v>2</v>
      </c>
      <c r="F12" s="118" t="s">
        <v>147</v>
      </c>
      <c r="G12" s="120">
        <f t="shared" si="0"/>
        <v>28.13</v>
      </c>
      <c r="H12" s="121">
        <v>28.13</v>
      </c>
      <c r="I12" s="132"/>
      <c r="J12" s="132"/>
      <c r="K12" s="132"/>
      <c r="L12" s="132"/>
      <c r="M12" s="132"/>
      <c r="N12" s="132"/>
      <c r="O12" s="132"/>
      <c r="P12" s="132"/>
      <c r="Q12" s="136"/>
    </row>
    <row r="13" ht="24" spans="1:17">
      <c r="A13" s="116"/>
      <c r="B13" s="116" t="s">
        <v>148</v>
      </c>
      <c r="C13" s="117" t="s">
        <v>149</v>
      </c>
      <c r="D13" s="118"/>
      <c r="E13" s="119">
        <v>2</v>
      </c>
      <c r="F13" s="118" t="s">
        <v>147</v>
      </c>
      <c r="G13" s="120">
        <f t="shared" si="0"/>
        <v>10.08</v>
      </c>
      <c r="H13" s="121">
        <v>10.08</v>
      </c>
      <c r="I13" s="132"/>
      <c r="J13" s="132"/>
      <c r="K13" s="132"/>
      <c r="L13" s="132"/>
      <c r="M13" s="132"/>
      <c r="N13" s="132"/>
      <c r="O13" s="132"/>
      <c r="P13" s="132"/>
      <c r="Q13" s="136"/>
    </row>
    <row r="14" ht="24" spans="1:17">
      <c r="A14" s="116"/>
      <c r="B14" s="116" t="s">
        <v>150</v>
      </c>
      <c r="C14" s="117" t="s">
        <v>151</v>
      </c>
      <c r="D14" s="118"/>
      <c r="E14" s="119">
        <v>2</v>
      </c>
      <c r="F14" s="118" t="s">
        <v>147</v>
      </c>
      <c r="G14" s="120">
        <f t="shared" si="0"/>
        <v>1.31</v>
      </c>
      <c r="H14" s="121">
        <v>1.31</v>
      </c>
      <c r="I14" s="132"/>
      <c r="J14" s="132"/>
      <c r="K14" s="132"/>
      <c r="L14" s="132"/>
      <c r="M14" s="132"/>
      <c r="N14" s="132"/>
      <c r="O14" s="132"/>
      <c r="P14" s="132"/>
      <c r="Q14" s="136"/>
    </row>
    <row r="15" spans="1:17">
      <c r="A15" s="116"/>
      <c r="B15" s="116" t="s">
        <v>152</v>
      </c>
      <c r="C15" s="117" t="s">
        <v>153</v>
      </c>
      <c r="D15" s="118"/>
      <c r="E15" s="119">
        <v>3</v>
      </c>
      <c r="F15" s="118" t="s">
        <v>77</v>
      </c>
      <c r="G15" s="120">
        <f t="shared" si="0"/>
        <v>16.88</v>
      </c>
      <c r="H15" s="121">
        <v>16.88</v>
      </c>
      <c r="I15" s="132"/>
      <c r="J15" s="132"/>
      <c r="K15" s="132"/>
      <c r="L15" s="132"/>
      <c r="M15" s="132"/>
      <c r="N15" s="132"/>
      <c r="O15" s="132"/>
      <c r="P15" s="132"/>
      <c r="Q15" s="136"/>
    </row>
    <row r="16" ht="24" spans="1:17">
      <c r="A16" s="116">
        <v>302</v>
      </c>
      <c r="B16" s="116"/>
      <c r="C16" s="117" t="s">
        <v>154</v>
      </c>
      <c r="D16" s="118">
        <v>502</v>
      </c>
      <c r="E16" s="119"/>
      <c r="F16" s="122" t="s">
        <v>155</v>
      </c>
      <c r="G16" s="123">
        <f t="shared" si="0"/>
        <v>14.6</v>
      </c>
      <c r="H16" s="124">
        <f>SUM(H17:H20)</f>
        <v>14.6</v>
      </c>
      <c r="I16" s="132"/>
      <c r="J16" s="132"/>
      <c r="K16" s="132"/>
      <c r="L16" s="132"/>
      <c r="M16" s="132"/>
      <c r="N16" s="132"/>
      <c r="O16" s="132"/>
      <c r="P16" s="132"/>
      <c r="Q16" s="136"/>
    </row>
    <row r="17" spans="1:17">
      <c r="A17" s="116"/>
      <c r="B17" s="116" t="s">
        <v>71</v>
      </c>
      <c r="C17" s="117" t="s">
        <v>156</v>
      </c>
      <c r="D17" s="118"/>
      <c r="E17" s="119">
        <v>1</v>
      </c>
      <c r="F17" s="118" t="s">
        <v>157</v>
      </c>
      <c r="G17" s="123">
        <f t="shared" si="0"/>
        <v>2.3</v>
      </c>
      <c r="H17" s="121">
        <v>2.3</v>
      </c>
      <c r="I17" s="132"/>
      <c r="J17" s="132"/>
      <c r="K17" s="132"/>
      <c r="L17" s="132"/>
      <c r="M17" s="132"/>
      <c r="N17" s="132"/>
      <c r="O17" s="132"/>
      <c r="P17" s="132"/>
      <c r="Q17" s="136"/>
    </row>
    <row r="18" spans="1:17">
      <c r="A18" s="116"/>
      <c r="B18" s="116">
        <v>28</v>
      </c>
      <c r="C18" s="117" t="s">
        <v>158</v>
      </c>
      <c r="D18" s="118"/>
      <c r="E18" s="119">
        <v>1</v>
      </c>
      <c r="F18" s="118" t="s">
        <v>157</v>
      </c>
      <c r="G18" s="123">
        <f t="shared" si="0"/>
        <v>2.81</v>
      </c>
      <c r="H18" s="121">
        <v>2.81</v>
      </c>
      <c r="I18" s="132"/>
      <c r="J18" s="132"/>
      <c r="K18" s="132"/>
      <c r="L18" s="132"/>
      <c r="M18" s="132"/>
      <c r="N18" s="132"/>
      <c r="O18" s="132"/>
      <c r="P18" s="132"/>
      <c r="Q18" s="136"/>
    </row>
    <row r="19" spans="1:17">
      <c r="A19" s="116"/>
      <c r="B19" s="116">
        <v>29</v>
      </c>
      <c r="C19" s="117" t="s">
        <v>159</v>
      </c>
      <c r="D19" s="118"/>
      <c r="E19" s="119">
        <v>1</v>
      </c>
      <c r="F19" s="118" t="s">
        <v>157</v>
      </c>
      <c r="G19" s="123">
        <f t="shared" si="0"/>
        <v>1.41</v>
      </c>
      <c r="H19" s="121">
        <v>1.41</v>
      </c>
      <c r="I19" s="132"/>
      <c r="J19" s="132"/>
      <c r="K19" s="132"/>
      <c r="L19" s="132"/>
      <c r="M19" s="132"/>
      <c r="N19" s="132"/>
      <c r="O19" s="132"/>
      <c r="P19" s="132"/>
      <c r="Q19" s="136"/>
    </row>
    <row r="20" spans="1:17">
      <c r="A20" s="116"/>
      <c r="B20" s="116">
        <v>39</v>
      </c>
      <c r="C20" s="117" t="s">
        <v>160</v>
      </c>
      <c r="D20" s="118"/>
      <c r="E20" s="119">
        <v>1</v>
      </c>
      <c r="F20" s="118" t="s">
        <v>157</v>
      </c>
      <c r="G20" s="123">
        <f t="shared" si="0"/>
        <v>8.08</v>
      </c>
      <c r="H20" s="121">
        <v>8.08</v>
      </c>
      <c r="I20" s="132"/>
      <c r="J20" s="132"/>
      <c r="K20" s="132"/>
      <c r="L20" s="132"/>
      <c r="M20" s="132"/>
      <c r="N20" s="132"/>
      <c r="O20" s="132"/>
      <c r="P20" s="132"/>
      <c r="Q20" s="136"/>
    </row>
    <row r="21" ht="24" spans="1:17">
      <c r="A21" s="116">
        <v>303</v>
      </c>
      <c r="B21" s="116"/>
      <c r="C21" s="117" t="s">
        <v>161</v>
      </c>
      <c r="D21" s="118">
        <v>509</v>
      </c>
      <c r="E21" s="119"/>
      <c r="F21" s="117" t="s">
        <v>161</v>
      </c>
      <c r="G21" s="123">
        <f t="shared" si="0"/>
        <v>3.65</v>
      </c>
      <c r="H21" s="124">
        <v>3.65</v>
      </c>
      <c r="I21" s="132"/>
      <c r="J21" s="132"/>
      <c r="K21" s="132"/>
      <c r="L21" s="132"/>
      <c r="M21" s="132"/>
      <c r="N21" s="132"/>
      <c r="O21" s="132"/>
      <c r="P21" s="132"/>
      <c r="Q21" s="136"/>
    </row>
    <row r="22" spans="1:17">
      <c r="A22" s="116"/>
      <c r="B22" s="116" t="s">
        <v>142</v>
      </c>
      <c r="C22" s="117" t="s">
        <v>162</v>
      </c>
      <c r="D22" s="118"/>
      <c r="E22" s="119">
        <v>5</v>
      </c>
      <c r="F22" s="118" t="s">
        <v>163</v>
      </c>
      <c r="G22" s="123">
        <f t="shared" si="0"/>
        <v>3.65</v>
      </c>
      <c r="H22" s="121">
        <v>3.65</v>
      </c>
      <c r="I22" s="132"/>
      <c r="J22" s="132"/>
      <c r="K22" s="132"/>
      <c r="L22" s="132"/>
      <c r="M22" s="132"/>
      <c r="N22" s="132"/>
      <c r="O22" s="132"/>
      <c r="P22" s="132"/>
      <c r="Q22" s="136"/>
    </row>
    <row r="23" spans="8:8">
      <c r="H23" s="125"/>
    </row>
  </sheetData>
  <mergeCells count="17">
    <mergeCell ref="A1:Q1"/>
    <mergeCell ref="P2:Q2"/>
    <mergeCell ref="G3:Q3"/>
    <mergeCell ref="J4:O4"/>
    <mergeCell ref="A7:F7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8333333333333" defaultRowHeight="14.25" outlineLevelCol="2"/>
  <cols>
    <col min="1" max="1" width="55.375" style="80" customWidth="1"/>
    <col min="2" max="2" width="51.75" style="80" customWidth="1"/>
    <col min="3" max="3" width="27" style="80" customWidth="1"/>
    <col min="4" max="32" width="9" style="80"/>
    <col min="33" max="16384" width="8.88333333333333" style="80"/>
  </cols>
  <sheetData>
    <row r="1" s="78" customFormat="1" ht="42" customHeight="1" spans="1:3">
      <c r="A1" s="81" t="s">
        <v>164</v>
      </c>
      <c r="B1" s="81"/>
      <c r="C1" s="82"/>
    </row>
    <row r="2" ht="15" customHeight="1" spans="1:2">
      <c r="A2" s="49" t="s">
        <v>42</v>
      </c>
      <c r="B2" s="83" t="s">
        <v>2</v>
      </c>
    </row>
    <row r="3" s="79" customFormat="1" ht="20" customHeight="1" spans="1:3">
      <c r="A3" s="84" t="s">
        <v>165</v>
      </c>
      <c r="B3" s="85" t="s">
        <v>166</v>
      </c>
      <c r="C3" s="80"/>
    </row>
    <row r="4" s="79" customFormat="1" ht="20" customHeight="1" spans="1:3">
      <c r="A4" s="86" t="s">
        <v>167</v>
      </c>
      <c r="B4" s="87"/>
      <c r="C4" s="80"/>
    </row>
    <row r="5" s="79" customFormat="1" ht="20" customHeight="1" spans="1:3">
      <c r="A5" s="88" t="s">
        <v>168</v>
      </c>
      <c r="B5" s="87"/>
      <c r="C5" s="80"/>
    </row>
    <row r="6" s="79" customFormat="1" ht="20" customHeight="1" spans="1:3">
      <c r="A6" s="88" t="s">
        <v>169</v>
      </c>
      <c r="B6" s="87"/>
      <c r="C6" s="80"/>
    </row>
    <row r="7" s="79" customFormat="1" ht="20" customHeight="1" spans="1:3">
      <c r="A7" s="88" t="s">
        <v>170</v>
      </c>
      <c r="B7" s="87"/>
      <c r="C7" s="80"/>
    </row>
    <row r="8" s="79" customFormat="1" ht="20" customHeight="1" spans="1:3">
      <c r="A8" s="88" t="s">
        <v>171</v>
      </c>
      <c r="B8" s="87"/>
      <c r="C8" s="80"/>
    </row>
    <row r="9" s="79" customFormat="1" ht="20" customHeight="1" spans="1:3">
      <c r="A9" s="88" t="s">
        <v>172</v>
      </c>
      <c r="B9" s="87"/>
      <c r="C9" s="80"/>
    </row>
    <row r="10" s="79" customFormat="1" ht="6" customHeight="1" spans="1:3">
      <c r="A10" s="13"/>
      <c r="B10" s="13"/>
      <c r="C10" s="80"/>
    </row>
    <row r="11" s="79" customFormat="1" ht="78" customHeight="1" spans="1:3">
      <c r="A11" s="89" t="s">
        <v>173</v>
      </c>
      <c r="B11" s="89"/>
      <c r="C11" s="80"/>
    </row>
    <row r="12" s="79" customFormat="1" customHeight="1" spans="1:3">
      <c r="A12" s="80" t="s">
        <v>174</v>
      </c>
      <c r="B12" s="80"/>
      <c r="C12" s="80"/>
    </row>
    <row r="13" s="79" customFormat="1" customHeight="1" spans="1:3">
      <c r="A13" s="80"/>
      <c r="B13" s="80"/>
      <c r="C13" s="80"/>
    </row>
    <row r="14" s="79" customFormat="1" customHeight="1" spans="1:3">
      <c r="A14" s="80"/>
      <c r="B14" s="80"/>
      <c r="C14" s="80"/>
    </row>
    <row r="15" s="79" customFormat="1" customHeight="1" spans="1:3">
      <c r="A15" s="80"/>
      <c r="B15" s="80"/>
      <c r="C15" s="80"/>
    </row>
    <row r="16" s="79" customFormat="1" customHeight="1" spans="1:3">
      <c r="A16" s="80"/>
      <c r="B16" s="80"/>
      <c r="C16" s="80"/>
    </row>
    <row r="17" s="79" customFormat="1" customHeight="1"/>
    <row r="18" s="79" customFormat="1" customHeight="1"/>
    <row r="19" s="79" customFormat="1" customHeight="1"/>
    <row r="20" s="79" customFormat="1" customHeight="1"/>
    <row r="21" s="79" customFormat="1" customHeight="1"/>
    <row r="22" s="79" customFormat="1" customHeight="1"/>
    <row r="23" s="79" customFormat="1" customHeight="1"/>
    <row r="24" s="79" customFormat="1" customHeight="1"/>
    <row r="25" s="79" customFormat="1" customHeight="1"/>
    <row r="26" s="79" customFormat="1" customHeight="1"/>
    <row r="27" s="79" customFormat="1" customHeight="1"/>
    <row r="28" s="79" customFormat="1" customHeight="1"/>
    <row r="29" s="79" customFormat="1" customHeight="1"/>
    <row r="30" s="79" customFormat="1" customHeight="1"/>
    <row r="31" s="79" customFormat="1" customHeight="1"/>
    <row r="32" s="79" customFormat="1" customHeight="1" spans="1:3">
      <c r="A32" s="80"/>
      <c r="B32" s="80"/>
      <c r="C32" s="80"/>
    </row>
    <row r="33" s="79" customFormat="1" customHeight="1" spans="1:3">
      <c r="A33" s="80"/>
      <c r="B33" s="80"/>
      <c r="C33" s="80"/>
    </row>
    <row r="34" s="79" customFormat="1" customHeight="1" spans="1:3">
      <c r="A34" s="80"/>
      <c r="B34" s="80"/>
      <c r="C34" s="80"/>
    </row>
    <row r="35" s="79" customFormat="1" customHeight="1" spans="1:3">
      <c r="A35" s="80"/>
      <c r="B35" s="80"/>
      <c r="C35" s="80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showZeros="0" workbookViewId="0">
      <selection activeCell="H13" sqref="H13"/>
    </sheetView>
  </sheetViews>
  <sheetFormatPr defaultColWidth="7" defaultRowHeight="11.25"/>
  <cols>
    <col min="1" max="2" width="3.375" style="47" customWidth="1"/>
    <col min="3" max="3" width="3.625" style="47" customWidth="1"/>
    <col min="4" max="4" width="23.5" style="47" customWidth="1"/>
    <col min="5" max="5" width="10.25" style="47" customWidth="1"/>
    <col min="6" max="11" width="10.625" style="47" customWidth="1"/>
    <col min="12" max="16384" width="7" style="47"/>
  </cols>
  <sheetData>
    <row r="1" ht="42" customHeight="1" spans="1:11">
      <c r="A1" s="48" t="s">
        <v>175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49" t="s">
        <v>42</v>
      </c>
      <c r="B2" s="49"/>
      <c r="C2" s="49"/>
      <c r="D2" s="49"/>
      <c r="E2" s="50"/>
      <c r="F2" s="51"/>
      <c r="G2" s="51"/>
      <c r="H2" s="51"/>
      <c r="I2" s="51"/>
      <c r="J2" s="51"/>
      <c r="K2" s="73" t="s">
        <v>2</v>
      </c>
    </row>
    <row r="3" s="45" customFormat="1" ht="16.5" customHeight="1" spans="1:11">
      <c r="A3" s="52" t="s">
        <v>79</v>
      </c>
      <c r="B3" s="53"/>
      <c r="C3" s="54"/>
      <c r="D3" s="55" t="s">
        <v>44</v>
      </c>
      <c r="E3" s="56" t="s">
        <v>45</v>
      </c>
      <c r="F3" s="57"/>
      <c r="G3" s="57"/>
      <c r="H3" s="57"/>
      <c r="I3" s="57"/>
      <c r="J3" s="57"/>
      <c r="K3" s="57"/>
    </row>
    <row r="4" s="45" customFormat="1" ht="14.25" customHeight="1" spans="1:11">
      <c r="A4" s="58" t="s">
        <v>56</v>
      </c>
      <c r="B4" s="59" t="s">
        <v>57</v>
      </c>
      <c r="C4" s="59" t="s">
        <v>58</v>
      </c>
      <c r="D4" s="60"/>
      <c r="E4" s="56"/>
      <c r="F4" s="61" t="s">
        <v>81</v>
      </c>
      <c r="G4" s="61"/>
      <c r="H4" s="61"/>
      <c r="I4" s="74" t="s">
        <v>82</v>
      </c>
      <c r="J4" s="75"/>
      <c r="K4" s="76"/>
    </row>
    <row r="5" s="45" customFormat="1" ht="37.5" customHeight="1" spans="1:11">
      <c r="A5" s="58"/>
      <c r="B5" s="59"/>
      <c r="C5" s="59"/>
      <c r="D5" s="62"/>
      <c r="E5" s="56"/>
      <c r="F5" s="56" t="s">
        <v>18</v>
      </c>
      <c r="G5" s="56" t="s">
        <v>129</v>
      </c>
      <c r="H5" s="56" t="s">
        <v>130</v>
      </c>
      <c r="I5" s="56" t="s">
        <v>18</v>
      </c>
      <c r="J5" s="56" t="s">
        <v>85</v>
      </c>
      <c r="K5" s="56" t="s">
        <v>86</v>
      </c>
    </row>
    <row r="6" s="45" customFormat="1" ht="20.1" customHeight="1" spans="1:11">
      <c r="A6" s="63" t="s">
        <v>68</v>
      </c>
      <c r="B6" s="59" t="s">
        <v>68</v>
      </c>
      <c r="C6" s="59" t="s">
        <v>68</v>
      </c>
      <c r="D6" s="59" t="s">
        <v>68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45" customFormat="1" ht="20.1" customHeight="1" spans="1:11">
      <c r="A7" s="64" t="s">
        <v>8</v>
      </c>
      <c r="B7" s="65"/>
      <c r="C7" s="65"/>
      <c r="D7" s="66"/>
      <c r="E7" s="67">
        <f>E8+E9</f>
        <v>492</v>
      </c>
      <c r="F7" s="67">
        <f t="shared" ref="F7:K7" si="0">F8+F9</f>
        <v>0</v>
      </c>
      <c r="G7" s="67">
        <f t="shared" si="0"/>
        <v>0</v>
      </c>
      <c r="H7" s="67">
        <f t="shared" si="0"/>
        <v>0</v>
      </c>
      <c r="I7" s="67">
        <f t="shared" si="0"/>
        <v>492</v>
      </c>
      <c r="J7" s="67">
        <f t="shared" si="0"/>
        <v>20.52</v>
      </c>
      <c r="K7" s="67">
        <f t="shared" si="0"/>
        <v>471.48</v>
      </c>
    </row>
    <row r="8" s="45" customFormat="1" ht="20.1" customHeight="1" spans="1:11">
      <c r="A8" s="68">
        <v>212</v>
      </c>
      <c r="B8" s="68">
        <v>14</v>
      </c>
      <c r="C8" s="68">
        <v>1</v>
      </c>
      <c r="D8" s="69" t="s">
        <v>75</v>
      </c>
      <c r="E8" s="70">
        <f>F8+I8</f>
        <v>420</v>
      </c>
      <c r="F8" s="70"/>
      <c r="G8" s="70"/>
      <c r="H8" s="70"/>
      <c r="I8" s="70">
        <f>J8+K8</f>
        <v>420</v>
      </c>
      <c r="J8" s="70"/>
      <c r="K8" s="70">
        <v>420</v>
      </c>
    </row>
    <row r="9" s="46" customFormat="1" ht="17" customHeight="1" spans="1:11">
      <c r="A9" s="68">
        <v>212</v>
      </c>
      <c r="B9" s="68">
        <v>14</v>
      </c>
      <c r="C9" s="68">
        <v>2</v>
      </c>
      <c r="D9" s="69" t="s">
        <v>76</v>
      </c>
      <c r="E9" s="70">
        <f>F9+I9</f>
        <v>72</v>
      </c>
      <c r="F9" s="71"/>
      <c r="G9" s="71"/>
      <c r="H9" s="71"/>
      <c r="I9" s="70">
        <f>J9+K9</f>
        <v>72</v>
      </c>
      <c r="J9" s="77">
        <v>20.52</v>
      </c>
      <c r="K9" s="77">
        <v>51.48</v>
      </c>
    </row>
    <row r="10" s="46" customFormat="1" ht="14.25" spans="1:11">
      <c r="A10" s="47"/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="46" customFormat="1" ht="14.25" spans="1:1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="46" customFormat="1" ht="14.25" spans="1:1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="46" customFormat="1" ht="14.25" spans="1:1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="46" customFormat="1" ht="14.25"/>
    <row r="15" s="46" customFormat="1" ht="14.25"/>
    <row r="16" s="46" customFormat="1" ht="14.25"/>
    <row r="17" s="46" customFormat="1" ht="14.25"/>
    <row r="18" s="46" customFormat="1" ht="14.25"/>
    <row r="19" s="46" customFormat="1" ht="14.25"/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  <row r="32" s="46" customFormat="1" ht="14.25"/>
  </sheetData>
  <mergeCells count="12">
    <mergeCell ref="A1:K1"/>
    <mergeCell ref="A2:D2"/>
    <mergeCell ref="A3:C3"/>
    <mergeCell ref="F3:K3"/>
    <mergeCell ref="F4:H4"/>
    <mergeCell ref="I4:K4"/>
    <mergeCell ref="A7:D7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B14" sqref="B14"/>
    </sheetView>
  </sheetViews>
  <sheetFormatPr defaultColWidth="8.88333333333333" defaultRowHeight="14.25" outlineLevelCol="3"/>
  <cols>
    <col min="1" max="1" width="38" style="26" customWidth="1"/>
    <col min="2" max="2" width="15.5" style="26" customWidth="1"/>
    <col min="3" max="3" width="37.625" style="26" customWidth="1"/>
    <col min="4" max="4" width="14.625" style="26" customWidth="1"/>
    <col min="5" max="32" width="9" style="26"/>
    <col min="33" max="16384" width="8.88333333333333" style="26"/>
  </cols>
  <sheetData>
    <row r="1" ht="42" customHeight="1" spans="1:4">
      <c r="A1" s="27" t="s">
        <v>176</v>
      </c>
      <c r="B1" s="27"/>
      <c r="C1" s="27"/>
      <c r="D1" s="27"/>
    </row>
    <row r="2" ht="15" customHeight="1" spans="1:4">
      <c r="A2" s="28" t="s">
        <v>42</v>
      </c>
      <c r="B2" s="28"/>
      <c r="C2" s="28"/>
      <c r="D2" s="29" t="s">
        <v>2</v>
      </c>
    </row>
    <row r="3" ht="21" customHeight="1" spans="1:4">
      <c r="A3" s="30" t="s">
        <v>177</v>
      </c>
      <c r="B3" s="31" t="s">
        <v>178</v>
      </c>
      <c r="C3" s="30" t="s">
        <v>177</v>
      </c>
      <c r="D3" s="31" t="s">
        <v>179</v>
      </c>
    </row>
    <row r="4" ht="21" customHeight="1" spans="1:4">
      <c r="A4" s="32" t="s">
        <v>180</v>
      </c>
      <c r="B4" s="33"/>
      <c r="C4" s="34" t="s">
        <v>181</v>
      </c>
      <c r="D4" s="35" t="s">
        <v>182</v>
      </c>
    </row>
    <row r="5" ht="21" customHeight="1" spans="1:4">
      <c r="A5" s="32" t="s">
        <v>183</v>
      </c>
      <c r="B5" s="33"/>
      <c r="C5" s="34" t="s">
        <v>184</v>
      </c>
      <c r="D5" s="33"/>
    </row>
    <row r="6" ht="21" customHeight="1" spans="1:4">
      <c r="A6" s="32" t="s">
        <v>185</v>
      </c>
      <c r="B6" s="33"/>
      <c r="C6" s="34" t="s">
        <v>186</v>
      </c>
      <c r="D6" s="33"/>
    </row>
    <row r="7" ht="21" customHeight="1" spans="1:4">
      <c r="A7" s="32" t="s">
        <v>187</v>
      </c>
      <c r="B7" s="33"/>
      <c r="C7" s="34" t="s">
        <v>188</v>
      </c>
      <c r="D7" s="33"/>
    </row>
    <row r="8" ht="21" customHeight="1" spans="1:4">
      <c r="A8" s="32" t="s">
        <v>189</v>
      </c>
      <c r="B8" s="33"/>
      <c r="C8" s="34" t="s">
        <v>190</v>
      </c>
      <c r="D8" s="33"/>
    </row>
    <row r="9" ht="21" customHeight="1" spans="1:4">
      <c r="A9" s="32"/>
      <c r="B9" s="33"/>
      <c r="C9" s="34"/>
      <c r="D9" s="33"/>
    </row>
    <row r="10" s="24" customFormat="1" ht="21" customHeight="1" spans="1:4">
      <c r="A10" s="36" t="s">
        <v>191</v>
      </c>
      <c r="B10" s="37"/>
      <c r="C10" s="38" t="s">
        <v>192</v>
      </c>
      <c r="D10" s="37"/>
    </row>
    <row r="11" s="25" customFormat="1" ht="21" customHeight="1" spans="1:4">
      <c r="A11" s="39" t="s">
        <v>193</v>
      </c>
      <c r="B11" s="40"/>
      <c r="C11" s="41" t="s">
        <v>194</v>
      </c>
      <c r="D11" s="33"/>
    </row>
    <row r="12" ht="21" customHeight="1" spans="1:4">
      <c r="A12" s="42" t="s">
        <v>195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4" customFormat="1" ht="21" customHeight="1" spans="1:4">
      <c r="A15" s="43" t="s">
        <v>196</v>
      </c>
      <c r="B15" s="43"/>
      <c r="C15" s="43"/>
      <c r="D15" s="43"/>
    </row>
    <row r="16" spans="4:4">
      <c r="D16" s="44"/>
    </row>
    <row r="17" spans="2:2">
      <c r="B17" s="44">
        <v>0</v>
      </c>
    </row>
  </sheetData>
  <mergeCells count="2">
    <mergeCell ref="A1:D1"/>
    <mergeCell ref="A15:D15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2019-12-06T15:20:00Z</dcterms:created>
  <dcterms:modified xsi:type="dcterms:W3CDTF">2020-03-29T13:02:39Z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