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967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<sst xmlns="http://schemas.openxmlformats.org/spreadsheetml/2006/main" count="545" uniqueCount="257">
  <si>
    <t>2019年收支总体情况表</t>
  </si>
  <si>
    <t>单位名称：偃师市住房和城乡规划建设局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</si>
  <si>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</si>
  <si>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</si>
  <si>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</si>
  <si>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</si>
  <si>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</si>
  <si>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</si>
  <si>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</si>
  <si>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</si>
  <si>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</si>
  <si>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</si>
  <si>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</si>
  <si>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</si>
  <si>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</si>
  <si>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</si>
  <si>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</si>
  <si>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</si>
  <si>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</si>
  <si>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</si>
  <si>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</si>
  <si>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</si>
  <si>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</si>
  <si>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</si>
  <si>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</si>
  <si>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</si>
  <si>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</si>
  <si>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</si>
  <si>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</si>
  <si>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</si>
  <si>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</si>
  <si>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</si>
  <si>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</si>
  <si>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</si>
  <si>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</si>
  <si>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</si>
  <si>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</si>
  <si>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</si>
  <si>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</si>
  <si>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</si>
  <si>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</si>
  <si>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</si>
  <si>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</si>
  <si>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</si>
  <si>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</si>
  <si>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</si>
  <si>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</si>
  <si>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</si>
  <si>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</si>
  <si>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</si>
  <si>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</si>
  <si>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</si>
  <si>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</si>
  <si>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</si>
  <si>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</si>
  <si>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</si>
  <si>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</si>
  <si>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</si>
  <si>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</si>
  <si>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</si>
  <si>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</si>
  <si>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</si>
  <si>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</si>
  <si>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</si>
  <si>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</si>
  <si>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</si>
  <si>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</si>
  <si>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</si>
  <si>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</si>
  <si>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</si>
  <si>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04</t>
  </si>
  <si>
    <t xml:space="preserve">    未归口管理的行政单位离退休</t>
  </si>
  <si>
    <t xml:space="preserve">    机关事业单位基本养老保险缴费支出</t>
  </si>
  <si>
    <t>08</t>
  </si>
  <si>
    <t>01</t>
  </si>
  <si>
    <t xml:space="preserve">    死亡抚恤</t>
  </si>
  <si>
    <t>210</t>
  </si>
  <si>
    <t>11</t>
  </si>
  <si>
    <t xml:space="preserve">    行政单位医疗</t>
  </si>
  <si>
    <t>212</t>
  </si>
  <si>
    <t xml:space="preserve">    行政运行</t>
  </si>
  <si>
    <t>99</t>
  </si>
  <si>
    <t xml:space="preserve">    其他国有土地使用权出让收入安排的支出</t>
  </si>
  <si>
    <t>221</t>
  </si>
  <si>
    <t xml:space="preserve">    农村危房改造</t>
  </si>
  <si>
    <t>02</t>
  </si>
  <si>
    <t xml:space="preserve">    住房公积金</t>
  </si>
  <si>
    <t xml:space="preserve">    事业单位医疗</t>
  </si>
  <si>
    <t>07</t>
  </si>
  <si>
    <t xml:space="preserve">    市政公用行业市场监管</t>
  </si>
  <si>
    <t>03</t>
  </si>
  <si>
    <t xml:space="preserve">    其他城乡社区公共设施支出</t>
  </si>
  <si>
    <t xml:space="preserve">    一般行政管理事务</t>
  </si>
  <si>
    <t xml:space="preserve">    其他城乡社区管理事务支出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</si>
  <si>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</si>
  <si>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</si>
  <si>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</si>
  <si>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</si>
  <si>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</si>
  <si>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</si>
  <si>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</si>
  <si>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</si>
  <si>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</si>
  <si>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</si>
  <si>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</si>
  <si>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</si>
  <si>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</si>
  <si>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</si>
  <si>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</si>
  <si>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</si>
  <si>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</si>
  <si>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</si>
  <si>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</si>
  <si>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</si>
  <si>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</si>
  <si>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</si>
  <si>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</si>
  <si>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</si>
  <si>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</si>
  <si>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</si>
  <si>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</si>
  <si>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</si>
  <si>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</si>
  <si>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</si>
  <si>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</si>
  <si>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</si>
  <si>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</si>
  <si>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</si>
  <si>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</si>
  <si>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</si>
  <si>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</si>
  <si>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</si>
  <si>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</si>
  <si>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</si>
  <si>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</si>
  <si>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</si>
  <si>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</si>
  <si>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</si>
  <si>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</si>
  <si>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</si>
  <si>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</si>
  <si>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</si>
  <si>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</si>
  <si>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</si>
  <si>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</si>
  <si>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</si>
  <si>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</si>
  <si>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</si>
  <si>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</si>
  <si>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</si>
  <si>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</si>
  <si>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</si>
  <si>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</si>
  <si>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</si>
  <si>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</si>
  <si>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</si>
  <si>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其他社会保障缴费</t>
  </si>
  <si>
    <t>社会保障缴费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</si>
  <si>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</si>
  <si>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</si>
  <si>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</si>
  <si>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</si>
  <si>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</si>
  <si>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</si>
  <si>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</si>
  <si>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</si>
  <si>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</si>
  <si>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</si>
  <si>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</si>
  <si>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</si>
  <si>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</si>
  <si>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</si>
  <si>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</si>
  <si>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</si>
  <si>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</si>
  <si>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</si>
  <si>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</si>
  <si>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</si>
  <si>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>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</si>
  <si>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</si>
  <si>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</si>
  <si>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</si>
  <si>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</si>
  <si>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</si>
  <si>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</si>
  <si>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</si>
  <si>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</si>
  <si>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</si>
  <si>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</si>
  <si>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</si>
  <si>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</si>
  <si>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</si>
  <si>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</si>
  <si>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无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</si>
  <si>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</si>
  <si>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</si>
  <si>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</si>
  <si>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</si>
  <si>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</si>
  <si>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</si>
  <si>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</si>
  <si>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</si>
  <si>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</si>
  <si>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</si>
  <si>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</si>
  <si>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</si>
  <si>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</si>
  <si>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</si>
  <si>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</si>
  <si>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</si>
  <si>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</si>
  <si>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</si>
  <si>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</si>
  <si>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</si>
  <si>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</si>
  <si>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30201</t>
  </si>
  <si>
    <t>30228</t>
  </si>
  <si>
    <t>30229</t>
  </si>
  <si>
    <t>30231</t>
  </si>
  <si>
    <t>30239</t>
  </si>
  <si>
    <t>30299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</si>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</sst>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1" formatCode="_ * #,##0_ ;_ * \-#,##0_ ;_ * &quot;-&quot;_ ;_ @_ "/>
    <numFmt numFmtId="176" formatCode="#,##0.0"/>
    <numFmt numFmtId="42" formatCode="_ &quot;￥&quot;* #,##0_ ;_ &quot;￥&quot;* \-#,##0_ ;_ &quot;￥&quot;* &quot;-&quot;_ ;_ @_ "/>
    <numFmt numFmtId="177" formatCode="#,##0.00_ "/>
    <numFmt numFmtId="178" formatCode="#,##0.0000"/>
    <numFmt numFmtId="179" formatCode="#,##0.0_);[Red]\(#,##0.0\)"/>
    <numFmt numFmtId="44" formatCode="_ &quot;￥&quot;* #,##0.00_ ;_ &quot;￥&quot;* \-#,##0.00_ ;_ &quot;￥&quot;* &quot;-&quot;??_ ;_ @_ "/>
    <numFmt numFmtId="180" formatCode="0.00_ "/>
    <numFmt numFmtId="181" formatCode="#,##0_ "/>
    <numFmt numFmtId="182" formatCode="0000"/>
    <numFmt numFmtId="183" formatCode="00"/>
    <numFmt numFmtId="184" formatCode="#,##0_);[Red]\(#,##0\)"/>
    <numFmt numFmtId="185" formatCode="0.00_);[Red]\(0.00\)"/>
    <numFmt numFmtId="186" formatCode="#,##0.00_);[Red]\(#,##0.00\)"/>
    <numFmt numFmtId="187" formatCode="* #,##0.00;* \-#,##0.00;* &quot;&quot;??;@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8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14" borderId="3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38" applyNumberFormat="0" applyAlignment="0" applyProtection="0">
      <alignment vertical="center"/>
    </xf>
    <xf numFmtId="0" fontId="24" fillId="19" borderId="34" applyNumberFormat="0" applyAlignment="0" applyProtection="0">
      <alignment vertical="center"/>
    </xf>
    <xf numFmtId="0" fontId="29" fillId="22" borderId="41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2" borderId="2" xfId="106" applyNumberFormat="1" applyFont="1" applyFill="1" applyBorder="1" applyAlignment="1">
      <alignment horizontal="left" vertical="center" wrapText="1"/>
    </xf>
    <xf numFmtId="0" fontId="2" fillId="2" borderId="4" xfId="106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4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84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4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4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6" fontId="5" fillId="0" borderId="2" xfId="55" applyNumberFormat="1" applyFont="1" applyFill="1" applyBorder="1" applyAlignment="1">
      <alignment horizontal="right" vertical="center"/>
    </xf>
    <xf numFmtId="0" fontId="0" fillId="0" borderId="0" xfId="55" applyFont="1" applyFill="1" applyAlignment="1"/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5" fillId="0" borderId="6" xfId="55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49" fontId="0" fillId="0" borderId="2" xfId="98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2" fillId="0" borderId="0" xfId="117" applyFont="1" applyFill="1">
      <alignment vertical="center"/>
    </xf>
    <xf numFmtId="0" fontId="3" fillId="0" borderId="0" xfId="117" applyFill="1">
      <alignment vertical="center"/>
    </xf>
    <xf numFmtId="49" fontId="3" fillId="0" borderId="0" xfId="117" applyNumberFormat="1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49" fontId="1" fillId="0" borderId="0" xfId="117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49" fontId="2" fillId="0" borderId="10" xfId="117" applyNumberFormat="1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49" fontId="2" fillId="0" borderId="0" xfId="117" applyNumberFormat="1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49" fontId="2" fillId="0" borderId="18" xfId="117" applyNumberFormat="1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181" fontId="2" fillId="0" borderId="2" xfId="117" applyNumberFormat="1" applyFont="1" applyFill="1" applyBorder="1" applyAlignment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177" fontId="2" fillId="0" borderId="2" xfId="117" applyNumberFormat="1" applyFont="1" applyFill="1" applyBorder="1">
      <alignment vertical="center"/>
    </xf>
    <xf numFmtId="181" fontId="2" fillId="0" borderId="2" xfId="117" applyNumberFormat="1" applyFont="1" applyFill="1" applyBorder="1">
      <alignment vertical="center"/>
    </xf>
    <xf numFmtId="49" fontId="2" fillId="0" borderId="2" xfId="117" applyNumberFormat="1" applyFont="1" applyFill="1" applyBorder="1">
      <alignment vertical="center"/>
    </xf>
    <xf numFmtId="177" fontId="2" fillId="0" borderId="2" xfId="117" applyNumberFormat="1" applyFont="1" applyFill="1" applyBorder="1" applyAlignment="1">
      <alignment vertical="center" wrapText="1"/>
    </xf>
    <xf numFmtId="0" fontId="3" fillId="0" borderId="0" xfId="117" applyFill="1" applyAlignment="1">
      <alignment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0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 wrapText="1"/>
    </xf>
    <xf numFmtId="177" fontId="5" fillId="0" borderId="2" xfId="55" applyNumberFormat="1" applyFont="1" applyFill="1" applyBorder="1" applyAlignment="1">
      <alignment horizontal="right" vertical="center"/>
    </xf>
    <xf numFmtId="177" fontId="7" fillId="0" borderId="2" xfId="126" applyNumberFormat="1" applyFont="1" applyFill="1" applyBorder="1" applyAlignment="1" applyProtection="1">
      <alignment horizontal="center" vertical="center"/>
    </xf>
    <xf numFmtId="177" fontId="0" fillId="0" borderId="2" xfId="55" applyNumberFormat="1" applyFont="1" applyFill="1" applyBorder="1" applyAlignment="1"/>
    <xf numFmtId="177" fontId="0" fillId="0" borderId="2" xfId="114" applyNumberFormat="1" applyFont="1" applyFill="1" applyBorder="1">
      <alignment vertical="center"/>
    </xf>
    <xf numFmtId="49" fontId="5" fillId="0" borderId="2" xfId="126" applyNumberFormat="1" applyFont="1" applyFill="1" applyBorder="1" applyAlignment="1" applyProtection="1">
      <alignment horizontal="left" vertical="center"/>
    </xf>
    <xf numFmtId="179" fontId="5" fillId="0" borderId="0" xfId="55" applyNumberFormat="1" applyFont="1" applyFill="1" applyBorder="1" applyAlignment="1" applyProtection="1">
      <alignment horizontal="right" vertical="center"/>
    </xf>
    <xf numFmtId="177" fontId="0" fillId="0" borderId="2" xfId="0" applyNumberFormat="1" applyFill="1" applyBorder="1">
      <alignment vertical="center"/>
    </xf>
    <xf numFmtId="0" fontId="7" fillId="0" borderId="0" xfId="115" applyFill="1" applyAlignment="1">
      <alignment vertical="center" wrapText="1"/>
    </xf>
    <xf numFmtId="0" fontId="0" fillId="0" borderId="0" xfId="115" applyFont="1" applyFill="1" applyAlignment="1">
      <alignment wrapText="1"/>
    </xf>
    <xf numFmtId="0" fontId="5" fillId="0" borderId="0" xfId="115" applyFont="1" applyFill="1" applyAlignment="1">
      <alignment wrapText="1"/>
    </xf>
    <xf numFmtId="0" fontId="7" fillId="0" borderId="0" xfId="115" applyFill="1" applyAlignment="1">
      <alignment wrapText="1"/>
    </xf>
    <xf numFmtId="187" fontId="4" fillId="0" borderId="0" xfId="115" applyNumberFormat="1" applyFont="1" applyFill="1" applyAlignment="1" applyProtection="1">
      <alignment horizontal="center" vertical="center" wrapText="1"/>
    </xf>
    <xf numFmtId="187" fontId="5" fillId="0" borderId="0" xfId="115" applyNumberFormat="1" applyFont="1" applyFill="1" applyBorder="1" applyAlignment="1" applyProtection="1">
      <alignment horizontal="left" vertical="center" wrapText="1"/>
    </xf>
    <xf numFmtId="187" fontId="5" fillId="0" borderId="0" xfId="115" applyNumberFormat="1" applyFont="1" applyFill="1" applyBorder="1" applyAlignment="1" applyProtection="1">
      <alignment vertical="center" wrapText="1"/>
    </xf>
    <xf numFmtId="187" fontId="9" fillId="0" borderId="0" xfId="115" applyNumberFormat="1" applyFont="1" applyFill="1" applyBorder="1" applyAlignment="1" applyProtection="1">
      <alignment vertical="center" wrapText="1"/>
    </xf>
    <xf numFmtId="187" fontId="5" fillId="0" borderId="2" xfId="115" applyNumberFormat="1" applyFont="1" applyFill="1" applyBorder="1" applyAlignment="1" applyProtection="1">
      <alignment horizontal="center" vertical="center" wrapText="1"/>
    </xf>
    <xf numFmtId="187" fontId="5" fillId="0" borderId="2" xfId="115" applyNumberFormat="1" applyFont="1" applyFill="1" applyBorder="1" applyAlignment="1" applyProtection="1">
      <alignment horizontal="centerContinuous" vertical="center" wrapText="1"/>
    </xf>
    <xf numFmtId="0" fontId="5" fillId="0" borderId="2" xfId="115" applyNumberFormat="1" applyFont="1" applyFill="1" applyBorder="1" applyAlignment="1" applyProtection="1">
      <alignment horizontal="center" vertical="center" wrapText="1"/>
    </xf>
    <xf numFmtId="0" fontId="5" fillId="0" borderId="2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Continuous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29" xfId="112" applyNumberFormat="1" applyFont="1" applyFill="1" applyBorder="1" applyAlignment="1">
      <alignment horizontal="left" vertical="center" wrapText="1"/>
    </xf>
    <xf numFmtId="176" fontId="5" fillId="0" borderId="30" xfId="112" applyNumberFormat="1" applyFont="1" applyFill="1" applyBorder="1" applyAlignment="1">
      <alignment horizontal="left" vertical="center" wrapText="1"/>
    </xf>
    <xf numFmtId="177" fontId="5" fillId="0" borderId="8" xfId="115" applyNumberFormat="1" applyFont="1" applyFill="1" applyBorder="1" applyAlignment="1" applyProtection="1">
      <alignment horizontal="right" vertical="center" wrapText="1"/>
    </xf>
    <xf numFmtId="0" fontId="5" fillId="0" borderId="30" xfId="100" applyFont="1" applyFill="1" applyBorder="1" applyAlignment="1">
      <alignment vertical="center" wrapText="1"/>
    </xf>
    <xf numFmtId="186" fontId="5" fillId="0" borderId="8" xfId="115" applyNumberFormat="1" applyFont="1" applyFill="1" applyBorder="1" applyAlignment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176" fontId="5" fillId="0" borderId="6" xfId="112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100" applyFont="1" applyFill="1" applyBorder="1" applyAlignment="1">
      <alignment vertical="center" wrapText="1"/>
    </xf>
    <xf numFmtId="186" fontId="5" fillId="0" borderId="2" xfId="115" applyNumberFormat="1" applyFont="1" applyFill="1" applyBorder="1" applyAlignment="1">
      <alignment horizontal="right" vertical="center" wrapText="1"/>
    </xf>
    <xf numFmtId="186" fontId="5" fillId="0" borderId="2" xfId="112" applyNumberFormat="1" applyFont="1" applyFill="1" applyBorder="1" applyAlignment="1" applyProtection="1">
      <alignment horizontal="right" vertical="center" wrapText="1"/>
    </xf>
    <xf numFmtId="4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5" applyFont="1" applyFill="1" applyBorder="1" applyAlignment="1">
      <alignment wrapText="1"/>
    </xf>
    <xf numFmtId="186" fontId="2" fillId="0" borderId="2" xfId="115" applyNumberFormat="1" applyFont="1" applyFill="1" applyBorder="1" applyAlignment="1">
      <alignment horizontal="righ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0" fontId="5" fillId="0" borderId="4" xfId="112" applyFont="1" applyFill="1" applyBorder="1" applyAlignment="1">
      <alignment horizontal="left" vertical="center" wrapText="1"/>
    </xf>
    <xf numFmtId="0" fontId="5" fillId="0" borderId="6" xfId="112" applyFont="1" applyFill="1" applyBorder="1" applyAlignment="1">
      <alignment horizontal="left" vertical="center" wrapText="1"/>
    </xf>
    <xf numFmtId="186" fontId="5" fillId="0" borderId="3" xfId="112" applyNumberFormat="1" applyFont="1" applyFill="1" applyBorder="1" applyAlignment="1" applyProtection="1">
      <alignment horizontal="right" vertical="center" wrapText="1"/>
    </xf>
    <xf numFmtId="0" fontId="5" fillId="0" borderId="6" xfId="100" applyFont="1" applyFill="1" applyBorder="1" applyAlignment="1">
      <alignment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4" xfId="116" applyFont="1" applyFill="1" applyBorder="1" applyAlignment="1">
      <alignment vertical="center" wrapText="1"/>
    </xf>
    <xf numFmtId="0" fontId="5" fillId="0" borderId="6" xfId="116" applyFont="1" applyFill="1" applyBorder="1" applyAlignment="1">
      <alignment vertical="center" wrapText="1"/>
    </xf>
    <xf numFmtId="0" fontId="5" fillId="0" borderId="4" xfId="116" applyFont="1" applyFill="1" applyBorder="1" applyAlignment="1">
      <alignment horizontal="center" vertical="center" wrapText="1"/>
    </xf>
    <xf numFmtId="0" fontId="5" fillId="0" borderId="6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4" xfId="115" applyFont="1" applyFill="1" applyBorder="1" applyAlignment="1">
      <alignment horizontal="left" vertical="center" wrapText="1"/>
    </xf>
    <xf numFmtId="0" fontId="5" fillId="0" borderId="6" xfId="115" applyFont="1" applyFill="1" applyBorder="1" applyAlignment="1">
      <alignment horizontal="left" vertical="center" wrapText="1"/>
    </xf>
    <xf numFmtId="0" fontId="5" fillId="0" borderId="4" xfId="112" applyFont="1" applyFill="1" applyBorder="1" applyAlignment="1">
      <alignment horizontal="center" vertical="center" wrapText="1"/>
    </xf>
    <xf numFmtId="0" fontId="5" fillId="0" borderId="6" xfId="112" applyFont="1" applyFill="1" applyBorder="1" applyAlignment="1">
      <alignment horizontal="center" vertical="center" wrapText="1"/>
    </xf>
    <xf numFmtId="0" fontId="5" fillId="0" borderId="4" xfId="112" applyFont="1" applyFill="1" applyBorder="1" applyAlignment="1">
      <alignment vertical="center" wrapText="1"/>
    </xf>
    <xf numFmtId="0" fontId="5" fillId="0" borderId="6" xfId="112" applyFont="1" applyFill="1" applyBorder="1" applyAlignment="1">
      <alignment vertical="center" wrapText="1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187" fontId="5" fillId="0" borderId="4" xfId="115" applyNumberFormat="1" applyFont="1" applyFill="1" applyBorder="1" applyAlignment="1" applyProtection="1">
      <alignment horizontal="center" vertical="center" wrapText="1"/>
    </xf>
    <xf numFmtId="187" fontId="5" fillId="0" borderId="6" xfId="115" applyNumberFormat="1" applyFont="1" applyFill="1" applyBorder="1" applyAlignment="1" applyProtection="1">
      <alignment horizontal="center"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6" applyFill="1" applyAlignment="1">
      <alignment vertical="center" wrapText="1"/>
    </xf>
    <xf numFmtId="187" fontId="5" fillId="0" borderId="0" xfId="115" applyNumberFormat="1" applyFont="1" applyFill="1" applyAlignment="1" applyProtection="1">
      <alignment horizontal="right" vertical="center" wrapText="1"/>
    </xf>
    <xf numFmtId="187" fontId="5" fillId="0" borderId="6" xfId="115" applyNumberFormat="1" applyFont="1" applyFill="1" applyBorder="1" applyAlignment="1" applyProtection="1">
      <alignment horizontal="centerContinuous" vertical="center" wrapText="1"/>
    </xf>
    <xf numFmtId="0" fontId="5" fillId="0" borderId="2" xfId="115" applyFont="1" applyFill="1" applyBorder="1" applyAlignment="1">
      <alignment horizontal="centerContinuous" wrapText="1"/>
    </xf>
    <xf numFmtId="179" fontId="5" fillId="0" borderId="6" xfId="115" applyNumberFormat="1" applyFont="1" applyFill="1" applyBorder="1" applyAlignment="1" applyProtection="1">
      <alignment horizontal="centerContinuous" vertical="center" wrapText="1"/>
    </xf>
    <xf numFmtId="0" fontId="5" fillId="0" borderId="2" xfId="115" applyFont="1" applyFill="1" applyBorder="1" applyAlignment="1">
      <alignment horizontal="centerContinuous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49" fontId="5" fillId="0" borderId="3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8" xfId="115" applyNumberFormat="1" applyFont="1" applyFill="1" applyBorder="1" applyAlignment="1">
      <alignment horizontal="center" vertical="center" wrapText="1"/>
    </xf>
    <xf numFmtId="0" fontId="5" fillId="0" borderId="0" xfId="116" applyFont="1" applyFill="1" applyAlignment="1">
      <alignment vertical="center" wrapText="1"/>
    </xf>
    <xf numFmtId="186" fontId="5" fillId="0" borderId="2" xfId="115" applyNumberFormat="1" applyFont="1" applyFill="1" applyBorder="1" applyAlignment="1" applyProtection="1">
      <alignment horizontal="right" vertical="center" wrapText="1"/>
    </xf>
    <xf numFmtId="186" fontId="2" fillId="0" borderId="2" xfId="115" applyNumberFormat="1" applyFont="1" applyFill="1" applyBorder="1" applyAlignment="1" applyProtection="1">
      <alignment horizontal="right" vertical="center" wrapText="1"/>
    </xf>
    <xf numFmtId="4" fontId="2" fillId="0" borderId="2" xfId="115" applyNumberFormat="1" applyFont="1" applyFill="1" applyBorder="1" applyAlignment="1" applyProtection="1">
      <alignment horizontal="right" vertical="center" wrapText="1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0" fontId="5" fillId="0" borderId="3" xfId="114" applyFont="1" applyFill="1" applyBorder="1" applyAlignment="1">
      <alignment horizontal="center" vertical="center"/>
    </xf>
    <xf numFmtId="182" fontId="5" fillId="0" borderId="3" xfId="55" applyNumberFormat="1" applyFont="1" applyFill="1" applyBorder="1" applyAlignment="1" applyProtection="1">
      <alignment horizontal="center" vertical="center"/>
    </xf>
    <xf numFmtId="182" fontId="5" fillId="0" borderId="31" xfId="55" applyNumberFormat="1" applyFont="1" applyFill="1" applyBorder="1" applyAlignment="1" applyProtection="1">
      <alignment horizontal="center" vertical="center"/>
    </xf>
    <xf numFmtId="177" fontId="5" fillId="0" borderId="3" xfId="55" applyNumberFormat="1" applyFont="1" applyFill="1" applyBorder="1" applyAlignment="1" applyProtection="1">
      <alignment horizontal="center" vertical="center"/>
    </xf>
    <xf numFmtId="177" fontId="0" fillId="0" borderId="2" xfId="114" applyNumberFormat="1" applyFont="1" applyFill="1" applyBorder="1" applyAlignment="1">
      <alignment vertical="center" wrapText="1"/>
    </xf>
    <xf numFmtId="177" fontId="5" fillId="0" borderId="2" xfId="55" applyNumberFormat="1" applyFont="1" applyFill="1" applyBorder="1" applyAlignment="1">
      <alignment horizontal="right" vertical="center" wrapText="1"/>
    </xf>
    <xf numFmtId="177" fontId="0" fillId="0" borderId="2" xfId="55" applyNumberFormat="1" applyFont="1" applyFill="1" applyBorder="1" applyAlignment="1">
      <alignment wrapText="1"/>
    </xf>
    <xf numFmtId="180" fontId="0" fillId="0" borderId="0" xfId="114" applyNumberFormat="1" applyFont="1" applyFill="1">
      <alignment vertical="center"/>
    </xf>
    <xf numFmtId="177" fontId="7" fillId="0" borderId="2" xfId="126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vertical="center" wrapText="1"/>
    </xf>
    <xf numFmtId="0" fontId="7" fillId="0" borderId="0" xfId="113" applyFill="1" applyAlignment="1"/>
    <xf numFmtId="180" fontId="7" fillId="0" borderId="0" xfId="113" applyNumberFormat="1" applyFill="1" applyAlignment="1"/>
    <xf numFmtId="0" fontId="4" fillId="0" borderId="0" xfId="113" applyNumberFormat="1" applyFont="1" applyFill="1" applyAlignment="1" applyProtection="1">
      <alignment horizontal="center" vertical="center"/>
    </xf>
    <xf numFmtId="18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180" fontId="5" fillId="0" borderId="0" xfId="113" applyNumberFormat="1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180" fontId="7" fillId="0" borderId="2" xfId="113" applyNumberFormat="1" applyFont="1" applyFill="1" applyBorder="1" applyAlignment="1">
      <alignment horizontal="center" vertical="center" wrapText="1"/>
    </xf>
    <xf numFmtId="180" fontId="7" fillId="0" borderId="4" xfId="113" applyNumberFormat="1" applyFont="1" applyFill="1" applyBorder="1" applyAlignment="1">
      <alignment horizontal="center" vertical="center" wrapText="1"/>
    </xf>
    <xf numFmtId="180" fontId="7" fillId="0" borderId="5" xfId="113" applyNumberFormat="1" applyFont="1" applyFill="1" applyBorder="1" applyAlignment="1">
      <alignment horizontal="center" vertical="center" wrapText="1"/>
    </xf>
    <xf numFmtId="180" fontId="7" fillId="0" borderId="4" xfId="113" applyNumberFormat="1" applyFill="1" applyBorder="1" applyAlignment="1">
      <alignment horizontal="center" vertical="center" wrapText="1"/>
    </xf>
    <xf numFmtId="180" fontId="7" fillId="0" borderId="5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180" fontId="7" fillId="0" borderId="3" xfId="113" applyNumberFormat="1" applyFill="1" applyBorder="1" applyAlignment="1">
      <alignment horizontal="center" vertical="center" wrapText="1"/>
    </xf>
    <xf numFmtId="180" fontId="7" fillId="0" borderId="8" xfId="113" applyNumberFormat="1" applyFont="1" applyFill="1" applyBorder="1" applyAlignment="1">
      <alignment horizontal="center" vertical="center" wrapText="1"/>
    </xf>
    <xf numFmtId="180" fontId="7" fillId="0" borderId="8" xfId="113" applyNumberFormat="1" applyFill="1" applyBorder="1" applyAlignment="1">
      <alignment horizontal="center" vertical="center" wrapText="1"/>
    </xf>
    <xf numFmtId="49" fontId="5" fillId="0" borderId="3" xfId="113" applyNumberFormat="1" applyFont="1" applyFill="1" applyBorder="1" applyAlignment="1">
      <alignment horizontal="center" vertical="center"/>
    </xf>
    <xf numFmtId="180" fontId="5" fillId="0" borderId="2" xfId="55" applyNumberFormat="1" applyFont="1" applyFill="1" applyBorder="1" applyAlignment="1">
      <alignment horizontal="right" vertical="center"/>
    </xf>
    <xf numFmtId="180" fontId="5" fillId="0" borderId="31" xfId="113" applyNumberFormat="1" applyFont="1" applyFill="1" applyBorder="1" applyAlignment="1">
      <alignment horizontal="center" vertical="center"/>
    </xf>
    <xf numFmtId="180" fontId="5" fillId="0" borderId="3" xfId="113" applyNumberFormat="1" applyFont="1" applyFill="1" applyBorder="1" applyAlignment="1">
      <alignment horizontal="center" vertical="center"/>
    </xf>
    <xf numFmtId="0" fontId="5" fillId="0" borderId="0" xfId="113" applyFont="1" applyFill="1" applyAlignment="1">
      <alignment vertical="center"/>
    </xf>
    <xf numFmtId="49" fontId="7" fillId="0" borderId="5" xfId="113" applyNumberFormat="1" applyFont="1" applyFill="1" applyBorder="1" applyAlignment="1">
      <alignment horizontal="center" vertical="center" wrapText="1"/>
    </xf>
    <xf numFmtId="180" fontId="7" fillId="0" borderId="6" xfId="113" applyNumberFormat="1" applyFill="1" applyBorder="1" applyAlignment="1">
      <alignment horizontal="center" vertical="center" wrapText="1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180" fontId="7" fillId="0" borderId="2" xfId="113" applyNumberForma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horizontal="center" vertical="center"/>
    </xf>
    <xf numFmtId="0" fontId="5" fillId="0" borderId="31" xfId="113" applyFont="1" applyFill="1" applyBorder="1" applyAlignment="1">
      <alignment horizontal="center" vertical="center"/>
    </xf>
    <xf numFmtId="180" fontId="5" fillId="0" borderId="2" xfId="113" applyNumberFormat="1" applyFont="1" applyFill="1" applyBorder="1" applyAlignment="1">
      <alignment horizontal="center" vertical="center"/>
    </xf>
    <xf numFmtId="180" fontId="7" fillId="0" borderId="2" xfId="113" applyNumberFormat="1" applyFill="1" applyBorder="1" applyAlignment="1"/>
    <xf numFmtId="0" fontId="7" fillId="0" borderId="0" xfId="113" applyFill="1" applyAlignment="1">
      <alignment horizontal="right" vertical="center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horizontal="center" vertical="center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6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4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2" xfId="112" applyFont="1" applyFill="1" applyBorder="1" applyAlignment="1">
      <alignment horizontal="center" vertical="center"/>
    </xf>
    <xf numFmtId="0" fontId="11" fillId="0" borderId="30" xfId="112" applyFont="1" applyFill="1" applyBorder="1" applyAlignment="1">
      <alignment horizontal="center" vertical="center"/>
    </xf>
    <xf numFmtId="176" fontId="5" fillId="0" borderId="5" xfId="112" applyNumberFormat="1" applyFont="1" applyFill="1" applyBorder="1" applyAlignment="1">
      <alignment horizontal="left" vertical="center"/>
    </xf>
    <xf numFmtId="186" fontId="5" fillId="0" borderId="30" xfId="112" applyNumberFormat="1" applyFont="1" applyFill="1" applyBorder="1" applyAlignment="1" applyProtection="1">
      <alignment horizontal="right" vertical="center" wrapText="1"/>
    </xf>
    <xf numFmtId="186" fontId="5" fillId="0" borderId="1" xfId="112" applyNumberFormat="1" applyFont="1" applyFill="1" applyBorder="1" applyAlignment="1" applyProtection="1">
      <alignment horizontal="right" vertical="center" wrapText="1"/>
    </xf>
    <xf numFmtId="176" fontId="5" fillId="0" borderId="5" xfId="112" applyNumberFormat="1" applyFont="1" applyFill="1" applyBorder="1" applyAlignment="1" applyProtection="1">
      <alignment horizontal="left" vertical="center"/>
    </xf>
    <xf numFmtId="0" fontId="7" fillId="0" borderId="2" xfId="112" applyFill="1" applyBorder="1" applyAlignment="1"/>
    <xf numFmtId="177" fontId="5" fillId="0" borderId="3" xfId="112" applyNumberFormat="1" applyFont="1" applyFill="1" applyBorder="1" applyAlignment="1" applyProtection="1">
      <alignment horizontal="right" vertical="center" wrapText="1"/>
    </xf>
    <xf numFmtId="186" fontId="5" fillId="0" borderId="32" xfId="112" applyNumberFormat="1" applyFont="1" applyFill="1" applyBorder="1" applyAlignment="1" applyProtection="1">
      <alignment horizontal="right" vertical="center" wrapText="1"/>
    </xf>
    <xf numFmtId="186" fontId="5" fillId="0" borderId="0" xfId="112" applyNumberFormat="1" applyFont="1" applyFill="1" applyBorder="1" applyAlignment="1" applyProtection="1">
      <alignment horizontal="right" vertical="center" wrapText="1"/>
    </xf>
    <xf numFmtId="177" fontId="5" fillId="0" borderId="31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77" fontId="5" fillId="0" borderId="4" xfId="112" applyNumberFormat="1" applyFont="1" applyFill="1" applyBorder="1" applyAlignment="1"/>
    <xf numFmtId="177" fontId="5" fillId="0" borderId="2" xfId="112" applyNumberFormat="1" applyFont="1" applyFill="1" applyBorder="1" applyAlignment="1"/>
    <xf numFmtId="0" fontId="5" fillId="0" borderId="2" xfId="112" applyFont="1" applyFill="1" applyBorder="1" applyAlignment="1"/>
    <xf numFmtId="177" fontId="5" fillId="0" borderId="8" xfId="112" applyNumberFormat="1" applyFont="1" applyFill="1" applyBorder="1" applyAlignment="1"/>
    <xf numFmtId="177" fontId="5" fillId="0" borderId="30" xfId="112" applyNumberFormat="1" applyFont="1" applyFill="1" applyBorder="1" applyAlignment="1"/>
    <xf numFmtId="0" fontId="5" fillId="0" borderId="30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0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6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/>
    </xf>
    <xf numFmtId="0" fontId="5" fillId="0" borderId="30" xfId="0" applyFont="1" applyFill="1" applyBorder="1">
      <alignment vertical="center"/>
    </xf>
    <xf numFmtId="0" fontId="5" fillId="0" borderId="5" xfId="112" applyFont="1" applyFill="1" applyBorder="1" applyAlignment="1">
      <alignment vertical="center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5" xfId="112" applyFont="1" applyFill="1" applyBorder="1" applyAlignment="1">
      <alignment horizontal="center" vertical="center"/>
    </xf>
    <xf numFmtId="0" fontId="11" fillId="0" borderId="3" xfId="112" applyNumberFormat="1" applyFont="1" applyFill="1" applyBorder="1" applyAlignment="1">
      <alignment horizontal="center" vertical="center" wrapText="1"/>
    </xf>
    <xf numFmtId="0" fontId="11" fillId="0" borderId="8" xfId="112" applyNumberFormat="1" applyFont="1" applyFill="1" applyBorder="1" applyAlignment="1">
      <alignment horizontal="center" vertical="center" wrapText="1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_新报表页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  <cellStyle name="常规_439B6D647C250158E0530A0804CC3FF1" xfId="127"/>
    <cellStyle name="常规_442239306334007CE0530A0804CB3F5E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6" workbookViewId="0">
      <selection activeCell="B10" sqref="B10"/>
    </sheetView>
  </sheetViews>
  <sheetFormatPr defaultColWidth="6.875" defaultRowHeight="11.25"/>
  <cols>
    <col min="1" max="1" width="15.5" style="256" customWidth="1"/>
    <col min="2" max="2" width="9.875" style="256" customWidth="1"/>
    <col min="3" max="3" width="11.125" style="256" customWidth="1"/>
    <col min="4" max="4" width="8.375" style="256" customWidth="1"/>
    <col min="5" max="5" width="6" style="256" customWidth="1"/>
    <col min="6" max="6" width="6.25" style="256" customWidth="1"/>
    <col min="7" max="7" width="9.5" style="256" customWidth="1"/>
    <col min="8" max="8" width="12.25" style="256" customWidth="1"/>
    <col min="9" max="9" width="6.875" style="256" customWidth="1"/>
    <col min="10" max="10" width="8.375" style="256" customWidth="1"/>
    <col min="11" max="11" width="7.625" style="256" customWidth="1"/>
    <col min="12" max="12" width="4.125" style="256" customWidth="1"/>
    <col min="13" max="16384" width="6.875" style="256"/>
  </cols>
  <sheetData>
    <row r="1" ht="42" customHeight="1" spans="1:1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ht="15" customHeight="1" spans="1:12">
      <c r="A2" s="258" t="s">
        <v>1</v>
      </c>
      <c r="B2" s="258"/>
      <c r="C2" s="259"/>
      <c r="D2" s="260"/>
      <c r="E2" s="260"/>
      <c r="F2" s="260"/>
      <c r="G2" s="261"/>
      <c r="H2" s="261"/>
      <c r="I2" s="261"/>
      <c r="J2" s="261"/>
      <c r="K2" s="261"/>
      <c r="L2" s="260" t="s">
        <v>2</v>
      </c>
    </row>
    <row r="3" ht="35" customHeight="1" spans="1:12">
      <c r="A3" s="262" t="s">
        <v>3</v>
      </c>
      <c r="B3" s="262"/>
      <c r="C3" s="263" t="s">
        <v>4</v>
      </c>
      <c r="D3" s="263"/>
      <c r="E3" s="263"/>
      <c r="F3" s="263"/>
      <c r="G3" s="263"/>
      <c r="H3" s="263"/>
      <c r="I3" s="263"/>
      <c r="J3" s="263"/>
      <c r="K3" s="263"/>
      <c r="L3" s="263"/>
    </row>
    <row r="4" ht="24" customHeight="1" spans="1:12">
      <c r="A4" s="264" t="s">
        <v>5</v>
      </c>
      <c r="B4" s="264" t="s">
        <v>6</v>
      </c>
      <c r="C4" s="265" t="s">
        <v>7</v>
      </c>
      <c r="D4" s="265" t="s">
        <v>8</v>
      </c>
      <c r="E4" s="266" t="s">
        <v>9</v>
      </c>
      <c r="F4" s="267"/>
      <c r="G4" s="268" t="s">
        <v>10</v>
      </c>
      <c r="H4" s="267"/>
      <c r="I4" s="267"/>
      <c r="J4" s="267"/>
      <c r="K4" s="267"/>
      <c r="L4" s="267"/>
    </row>
    <row r="5" ht="35" customHeight="1" spans="1:12">
      <c r="A5" s="264"/>
      <c r="B5" s="264"/>
      <c r="C5" s="264"/>
      <c r="D5" s="264"/>
      <c r="E5" s="269" t="s">
        <v>11</v>
      </c>
      <c r="F5" s="269" t="s">
        <v>12</v>
      </c>
      <c r="G5" s="266" t="s">
        <v>13</v>
      </c>
      <c r="H5" s="267"/>
      <c r="I5" s="269" t="s">
        <v>14</v>
      </c>
      <c r="J5" s="269" t="s">
        <v>15</v>
      </c>
      <c r="K5" s="269" t="s">
        <v>16</v>
      </c>
      <c r="L5" s="302" t="s">
        <v>17</v>
      </c>
    </row>
    <row r="6" ht="23" customHeight="1" spans="1:12">
      <c r="A6" s="270"/>
      <c r="B6" s="270"/>
      <c r="C6" s="270"/>
      <c r="D6" s="270"/>
      <c r="E6" s="271"/>
      <c r="F6" s="271"/>
      <c r="G6" s="272" t="s">
        <v>18</v>
      </c>
      <c r="H6" s="273" t="s">
        <v>19</v>
      </c>
      <c r="I6" s="271"/>
      <c r="J6" s="271"/>
      <c r="K6" s="271"/>
      <c r="L6" s="303"/>
    </row>
    <row r="7" ht="30" customHeight="1" spans="1:12">
      <c r="A7" s="160" t="s">
        <v>20</v>
      </c>
      <c r="B7" s="172">
        <v>2514.7788</v>
      </c>
      <c r="C7" s="274" t="s">
        <v>21</v>
      </c>
      <c r="D7" s="172">
        <v>2224.5848</v>
      </c>
      <c r="E7" s="275"/>
      <c r="F7" s="276"/>
      <c r="G7" s="165">
        <v>2224.5848</v>
      </c>
      <c r="H7" s="275">
        <v>830.777</v>
      </c>
      <c r="I7" s="275"/>
      <c r="J7" s="275"/>
      <c r="K7" s="275"/>
      <c r="L7" s="275"/>
    </row>
    <row r="8" ht="30" customHeight="1" spans="1:12">
      <c r="A8" s="160" t="s">
        <v>22</v>
      </c>
      <c r="B8" s="165">
        <v>988.097</v>
      </c>
      <c r="C8" s="274" t="s">
        <v>23</v>
      </c>
      <c r="D8" s="172">
        <v>2115.5698</v>
      </c>
      <c r="E8" s="275"/>
      <c r="F8" s="276"/>
      <c r="G8" s="165">
        <v>2115.5698</v>
      </c>
      <c r="H8" s="275">
        <v>784.5452</v>
      </c>
      <c r="I8" s="275"/>
      <c r="J8" s="275"/>
      <c r="K8" s="275"/>
      <c r="L8" s="275"/>
    </row>
    <row r="9" ht="30" customHeight="1" spans="1:12">
      <c r="A9" s="160" t="s">
        <v>24</v>
      </c>
      <c r="B9" s="188">
        <v>1526.6818</v>
      </c>
      <c r="C9" s="277" t="s">
        <v>25</v>
      </c>
      <c r="D9" s="172">
        <v>109.015</v>
      </c>
      <c r="E9" s="275"/>
      <c r="F9" s="276"/>
      <c r="G9" s="165">
        <v>109.015</v>
      </c>
      <c r="H9" s="275">
        <v>46.2318</v>
      </c>
      <c r="I9" s="275"/>
      <c r="J9" s="275"/>
      <c r="K9" s="275"/>
      <c r="L9" s="275"/>
    </row>
    <row r="10" ht="30" customHeight="1" spans="1:12">
      <c r="A10" s="160" t="s">
        <v>26</v>
      </c>
      <c r="B10" s="278"/>
      <c r="C10" s="277" t="s">
        <v>27</v>
      </c>
      <c r="D10" s="172">
        <v>455.094</v>
      </c>
      <c r="E10" s="275"/>
      <c r="F10" s="276"/>
      <c r="G10" s="172">
        <v>455.094</v>
      </c>
      <c r="H10" s="275">
        <v>157.32</v>
      </c>
      <c r="I10" s="275"/>
      <c r="J10" s="275"/>
      <c r="K10" s="275"/>
      <c r="L10" s="275"/>
    </row>
    <row r="11" ht="30" customHeight="1" spans="1:12">
      <c r="A11" s="160" t="s">
        <v>28</v>
      </c>
      <c r="B11" s="165"/>
      <c r="C11" s="274" t="s">
        <v>29</v>
      </c>
      <c r="D11" s="279">
        <v>173.194</v>
      </c>
      <c r="E11" s="280"/>
      <c r="F11" s="281"/>
      <c r="G11" s="279">
        <v>173.194</v>
      </c>
      <c r="H11" s="280">
        <v>40.32</v>
      </c>
      <c r="I11" s="275"/>
      <c r="J11" s="275"/>
      <c r="K11" s="275"/>
      <c r="L11" s="275"/>
    </row>
    <row r="12" ht="30" customHeight="1" spans="1:12">
      <c r="A12" s="160" t="s">
        <v>30</v>
      </c>
      <c r="B12" s="278"/>
      <c r="C12" s="277" t="s">
        <v>31</v>
      </c>
      <c r="D12" s="282">
        <v>281.9</v>
      </c>
      <c r="E12" s="165"/>
      <c r="F12" s="165"/>
      <c r="G12" s="283">
        <v>281.9</v>
      </c>
      <c r="H12" s="165">
        <v>117</v>
      </c>
      <c r="I12" s="275"/>
      <c r="J12" s="275"/>
      <c r="K12" s="275"/>
      <c r="L12" s="275"/>
    </row>
    <row r="13" ht="30" customHeight="1" spans="1:12">
      <c r="A13" s="160" t="s">
        <v>32</v>
      </c>
      <c r="B13" s="165"/>
      <c r="C13" s="284"/>
      <c r="D13" s="285"/>
      <c r="E13" s="286"/>
      <c r="F13" s="286"/>
      <c r="G13" s="287"/>
      <c r="H13" s="287"/>
      <c r="I13" s="290"/>
      <c r="J13" s="290"/>
      <c r="K13" s="290"/>
      <c r="L13" s="290"/>
    </row>
    <row r="14" ht="30" customHeight="1" spans="1:12">
      <c r="A14" s="186" t="s">
        <v>33</v>
      </c>
      <c r="B14" s="165">
        <v>164.9</v>
      </c>
      <c r="C14" s="284"/>
      <c r="D14" s="286"/>
      <c r="E14" s="288"/>
      <c r="F14" s="289"/>
      <c r="G14" s="290"/>
      <c r="H14" s="290"/>
      <c r="I14" s="290"/>
      <c r="J14" s="290"/>
      <c r="K14" s="290"/>
      <c r="L14" s="290"/>
    </row>
    <row r="15" ht="23" customHeight="1" spans="1:12">
      <c r="A15" s="186"/>
      <c r="B15" s="291"/>
      <c r="C15" s="284"/>
      <c r="D15" s="286"/>
      <c r="E15" s="286"/>
      <c r="F15" s="289"/>
      <c r="G15" s="290"/>
      <c r="H15" s="290"/>
      <c r="I15" s="290"/>
      <c r="J15" s="290"/>
      <c r="K15" s="290"/>
      <c r="L15" s="290"/>
    </row>
    <row r="16" ht="26" customHeight="1" spans="1:12">
      <c r="A16" s="186"/>
      <c r="B16" s="291"/>
      <c r="C16" s="287"/>
      <c r="D16" s="292"/>
      <c r="E16" s="293"/>
      <c r="F16" s="293"/>
      <c r="G16" s="290"/>
      <c r="H16" s="290"/>
      <c r="I16" s="290"/>
      <c r="J16" s="290"/>
      <c r="K16" s="290"/>
      <c r="L16" s="290"/>
    </row>
    <row r="17" ht="24" customHeight="1" spans="1:12">
      <c r="A17" s="186"/>
      <c r="B17" s="294"/>
      <c r="C17" s="295"/>
      <c r="D17" s="292"/>
      <c r="E17" s="293"/>
      <c r="F17" s="293"/>
      <c r="G17" s="290"/>
      <c r="H17" s="290"/>
      <c r="I17" s="290"/>
      <c r="J17" s="290"/>
      <c r="K17" s="290"/>
      <c r="L17" s="290"/>
    </row>
    <row r="18" ht="30" customHeight="1" spans="1:12">
      <c r="A18" s="152" t="s">
        <v>34</v>
      </c>
      <c r="B18" s="172">
        <f>B23</f>
        <v>2679.6788</v>
      </c>
      <c r="C18" s="296"/>
      <c r="D18" s="279"/>
      <c r="E18" s="297"/>
      <c r="F18" s="297"/>
      <c r="G18" s="290"/>
      <c r="H18" s="290"/>
      <c r="I18" s="290"/>
      <c r="J18" s="290"/>
      <c r="K18" s="290"/>
      <c r="L18" s="290"/>
    </row>
    <row r="19" ht="30" customHeight="1" spans="1:12">
      <c r="A19" s="186" t="s">
        <v>35</v>
      </c>
      <c r="B19" s="165"/>
      <c r="C19" s="298"/>
      <c r="D19" s="283"/>
      <c r="E19" s="297"/>
      <c r="F19" s="297"/>
      <c r="G19" s="290"/>
      <c r="H19" s="290"/>
      <c r="I19" s="290"/>
      <c r="J19" s="290"/>
      <c r="K19" s="290"/>
      <c r="L19" s="290"/>
    </row>
    <row r="20" ht="30" customHeight="1" spans="1:12">
      <c r="A20" s="160" t="s">
        <v>36</v>
      </c>
      <c r="B20" s="188"/>
      <c r="C20" s="298"/>
      <c r="D20" s="299"/>
      <c r="E20" s="297"/>
      <c r="F20" s="297"/>
      <c r="G20" s="290"/>
      <c r="H20" s="290"/>
      <c r="I20" s="290"/>
      <c r="J20" s="290"/>
      <c r="K20" s="290"/>
      <c r="L20" s="290"/>
    </row>
    <row r="21" ht="30" customHeight="1" spans="1:12">
      <c r="A21" s="160" t="s">
        <v>37</v>
      </c>
      <c r="B21" s="188"/>
      <c r="C21" s="298"/>
      <c r="D21" s="283"/>
      <c r="E21" s="297"/>
      <c r="F21" s="297"/>
      <c r="G21" s="290"/>
      <c r="H21" s="290"/>
      <c r="I21" s="290"/>
      <c r="J21" s="290"/>
      <c r="K21" s="290"/>
      <c r="L21" s="290"/>
    </row>
    <row r="22" ht="30" customHeight="1" spans="1:12">
      <c r="A22" s="160" t="s">
        <v>38</v>
      </c>
      <c r="B22" s="300"/>
      <c r="C22" s="298"/>
      <c r="D22" s="191"/>
      <c r="E22" s="297"/>
      <c r="F22" s="297"/>
      <c r="G22" s="290"/>
      <c r="H22" s="290"/>
      <c r="I22" s="290"/>
      <c r="J22" s="290"/>
      <c r="K22" s="290"/>
      <c r="L22" s="290"/>
    </row>
    <row r="23" ht="24" customHeight="1" spans="1:12">
      <c r="A23" s="184" t="s">
        <v>39</v>
      </c>
      <c r="B23" s="188">
        <v>2679.6788</v>
      </c>
      <c r="C23" s="301" t="s">
        <v>40</v>
      </c>
      <c r="D23" s="188">
        <v>2679.6788</v>
      </c>
      <c r="E23" s="275"/>
      <c r="F23" s="275"/>
      <c r="G23" s="188">
        <v>2679.6788</v>
      </c>
      <c r="H23" s="275">
        <v>988.097</v>
      </c>
      <c r="I23" s="275"/>
      <c r="J23" s="275"/>
      <c r="K23" s="275"/>
      <c r="L23" s="275"/>
    </row>
    <row r="24" ht="9.75" customHeight="1"/>
  </sheetData>
  <mergeCells count="17">
    <mergeCell ref="A1:L1"/>
    <mergeCell ref="A2:B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showGridLines="0" showZeros="0" topLeftCell="A7" workbookViewId="0">
      <selection activeCell="A21" sqref="$A21:$XFD21"/>
    </sheetView>
  </sheetViews>
  <sheetFormatPr defaultColWidth="6.875" defaultRowHeight="11.25"/>
  <cols>
    <col min="1" max="1" width="3.5" style="219" customWidth="1"/>
    <col min="2" max="3" width="2.5" style="219" customWidth="1"/>
    <col min="4" max="4" width="16.75" style="219" customWidth="1"/>
    <col min="5" max="5" width="8.5" style="220" customWidth="1"/>
    <col min="6" max="6" width="7.625" style="220" customWidth="1"/>
    <col min="7" max="7" width="7.5" style="220" customWidth="1"/>
    <col min="8" max="8" width="8" style="220" customWidth="1"/>
    <col min="9" max="9" width="7.5" style="220" customWidth="1"/>
    <col min="10" max="10" width="8.125" style="220" customWidth="1"/>
    <col min="11" max="11" width="5.5" style="220" customWidth="1"/>
    <col min="12" max="12" width="9.875" style="220" customWidth="1"/>
    <col min="13" max="13" width="5.5" style="220" customWidth="1"/>
    <col min="14" max="14" width="5.375" style="219" customWidth="1"/>
    <col min="15" max="15" width="4.125" style="219" customWidth="1"/>
    <col min="16" max="16" width="5" style="219" customWidth="1"/>
    <col min="17" max="17" width="5.875" style="219" customWidth="1"/>
    <col min="18" max="18" width="6" style="219" customWidth="1"/>
    <col min="19" max="19" width="6.375" style="219" customWidth="1"/>
    <col min="20" max="20" width="4.5" style="219" customWidth="1"/>
    <col min="21" max="21" width="7.375" style="219" customWidth="1"/>
    <col min="22" max="22" width="7.125" style="219" customWidth="1"/>
    <col min="23" max="251" width="6.875" style="219" customWidth="1"/>
    <col min="252" max="16384" width="6.875" style="219"/>
  </cols>
  <sheetData>
    <row r="1" ht="42" customHeight="1" spans="1:22">
      <c r="A1" s="221" t="s">
        <v>41</v>
      </c>
      <c r="B1" s="221"/>
      <c r="C1" s="221"/>
      <c r="D1" s="221"/>
      <c r="E1" s="222"/>
      <c r="F1" s="222"/>
      <c r="G1" s="222"/>
      <c r="H1" s="222"/>
      <c r="I1" s="222"/>
      <c r="J1" s="222"/>
      <c r="K1" s="222"/>
      <c r="L1" s="222"/>
      <c r="M1" s="222"/>
      <c r="N1" s="221"/>
      <c r="O1" s="221"/>
      <c r="P1" s="221"/>
      <c r="Q1" s="221"/>
      <c r="R1" s="221"/>
      <c r="S1" s="221"/>
      <c r="T1" s="221"/>
      <c r="U1" s="221"/>
      <c r="V1" s="221"/>
    </row>
    <row r="2" ht="15" customHeight="1" spans="1:22">
      <c r="A2" s="223" t="s">
        <v>1</v>
      </c>
      <c r="B2" s="223"/>
      <c r="C2" s="223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40"/>
      <c r="O2" s="240"/>
      <c r="P2" s="240"/>
      <c r="V2" s="251" t="s">
        <v>2</v>
      </c>
    </row>
    <row r="3" ht="20.1" customHeight="1" spans="1:22">
      <c r="A3" s="225" t="s">
        <v>42</v>
      </c>
      <c r="B3" s="225"/>
      <c r="C3" s="225"/>
      <c r="D3" s="226" t="s">
        <v>43</v>
      </c>
      <c r="E3" s="227" t="s">
        <v>44</v>
      </c>
      <c r="F3" s="228" t="s">
        <v>45</v>
      </c>
      <c r="G3" s="229"/>
      <c r="H3" s="229"/>
      <c r="I3" s="229"/>
      <c r="J3" s="229"/>
      <c r="K3" s="229"/>
      <c r="L3" s="229"/>
      <c r="M3" s="229"/>
      <c r="N3" s="241"/>
      <c r="O3" s="241"/>
      <c r="P3" s="241"/>
      <c r="Q3" s="243"/>
      <c r="R3" s="243"/>
      <c r="S3" s="244" t="s">
        <v>46</v>
      </c>
      <c r="T3" s="244"/>
      <c r="U3" s="246" t="s">
        <v>47</v>
      </c>
      <c r="V3" s="246" t="s">
        <v>17</v>
      </c>
    </row>
    <row r="4" ht="20.1" customHeight="1" spans="1:22">
      <c r="A4" s="225"/>
      <c r="B4" s="225"/>
      <c r="C4" s="225"/>
      <c r="D4" s="226"/>
      <c r="E4" s="227"/>
      <c r="F4" s="227" t="s">
        <v>8</v>
      </c>
      <c r="G4" s="230" t="s">
        <v>48</v>
      </c>
      <c r="H4" s="231"/>
      <c r="I4" s="242"/>
      <c r="J4" s="230" t="s">
        <v>49</v>
      </c>
      <c r="K4" s="229"/>
      <c r="L4" s="229"/>
      <c r="M4" s="229"/>
      <c r="N4" s="241"/>
      <c r="O4" s="243"/>
      <c r="P4" s="244" t="s">
        <v>50</v>
      </c>
      <c r="Q4" s="244" t="s">
        <v>51</v>
      </c>
      <c r="R4" s="252" t="s">
        <v>52</v>
      </c>
      <c r="S4" s="244" t="s">
        <v>53</v>
      </c>
      <c r="T4" s="244" t="s">
        <v>54</v>
      </c>
      <c r="U4" s="244"/>
      <c r="V4" s="244"/>
    </row>
    <row r="5" ht="20.1" customHeight="1" spans="1:22">
      <c r="A5" s="232" t="s">
        <v>55</v>
      </c>
      <c r="B5" s="232" t="s">
        <v>56</v>
      </c>
      <c r="C5" s="232" t="s">
        <v>57</v>
      </c>
      <c r="D5" s="226"/>
      <c r="E5" s="227"/>
      <c r="F5" s="227"/>
      <c r="G5" s="233" t="s">
        <v>58</v>
      </c>
      <c r="H5" s="233" t="s">
        <v>59</v>
      </c>
      <c r="I5" s="233" t="s">
        <v>60</v>
      </c>
      <c r="J5" s="245" t="s">
        <v>61</v>
      </c>
      <c r="K5" s="227" t="s">
        <v>62</v>
      </c>
      <c r="L5" s="227" t="s">
        <v>63</v>
      </c>
      <c r="M5" s="227" t="s">
        <v>64</v>
      </c>
      <c r="N5" s="244" t="s">
        <v>65</v>
      </c>
      <c r="O5" s="246" t="s">
        <v>66</v>
      </c>
      <c r="P5" s="244"/>
      <c r="Q5" s="244"/>
      <c r="R5" s="253"/>
      <c r="S5" s="244"/>
      <c r="T5" s="244"/>
      <c r="U5" s="244"/>
      <c r="V5" s="244"/>
    </row>
    <row r="6" ht="30" customHeight="1" spans="1:22">
      <c r="A6" s="232"/>
      <c r="B6" s="232"/>
      <c r="C6" s="232"/>
      <c r="D6" s="226"/>
      <c r="E6" s="227"/>
      <c r="F6" s="227"/>
      <c r="G6" s="234"/>
      <c r="H6" s="235"/>
      <c r="I6" s="235"/>
      <c r="J6" s="245"/>
      <c r="K6" s="227"/>
      <c r="L6" s="227"/>
      <c r="M6" s="227"/>
      <c r="N6" s="244"/>
      <c r="O6" s="246"/>
      <c r="P6" s="244"/>
      <c r="Q6" s="244"/>
      <c r="R6" s="254"/>
      <c r="S6" s="244"/>
      <c r="T6" s="244"/>
      <c r="U6" s="244"/>
      <c r="V6" s="244"/>
    </row>
    <row r="7" ht="20.1" customHeight="1" spans="1:22">
      <c r="A7" s="225" t="s">
        <v>67</v>
      </c>
      <c r="B7" s="225" t="s">
        <v>67</v>
      </c>
      <c r="C7" s="225" t="s">
        <v>67</v>
      </c>
      <c r="D7" s="225" t="s">
        <v>67</v>
      </c>
      <c r="E7" s="236">
        <v>1</v>
      </c>
      <c r="F7" s="236">
        <f t="shared" ref="F7:V7" si="0">E7+1</f>
        <v>2</v>
      </c>
      <c r="G7" s="236">
        <f t="shared" si="0"/>
        <v>3</v>
      </c>
      <c r="H7" s="236">
        <f t="shared" si="0"/>
        <v>4</v>
      </c>
      <c r="I7" s="236">
        <f t="shared" si="0"/>
        <v>5</v>
      </c>
      <c r="J7" s="236">
        <f t="shared" si="0"/>
        <v>6</v>
      </c>
      <c r="K7" s="236">
        <f t="shared" si="0"/>
        <v>7</v>
      </c>
      <c r="L7" s="236">
        <f t="shared" si="0"/>
        <v>8</v>
      </c>
      <c r="M7" s="236">
        <f t="shared" si="0"/>
        <v>9</v>
      </c>
      <c r="N7" s="247">
        <f t="shared" si="0"/>
        <v>10</v>
      </c>
      <c r="O7" s="247">
        <f t="shared" si="0"/>
        <v>11</v>
      </c>
      <c r="P7" s="247">
        <f t="shared" si="0"/>
        <v>12</v>
      </c>
      <c r="Q7" s="247">
        <f t="shared" si="0"/>
        <v>13</v>
      </c>
      <c r="R7" s="247">
        <f t="shared" si="0"/>
        <v>14</v>
      </c>
      <c r="S7" s="247">
        <f t="shared" si="0"/>
        <v>15</v>
      </c>
      <c r="T7" s="247">
        <f t="shared" si="0"/>
        <v>16</v>
      </c>
      <c r="U7" s="247">
        <f t="shared" si="0"/>
        <v>17</v>
      </c>
      <c r="V7" s="247">
        <f t="shared" si="0"/>
        <v>18</v>
      </c>
    </row>
    <row r="8" ht="26" customHeight="1" spans="1:22">
      <c r="A8" s="131" t="s">
        <v>68</v>
      </c>
      <c r="B8" s="131" t="s">
        <v>69</v>
      </c>
      <c r="C8" s="132" t="s">
        <v>70</v>
      </c>
      <c r="D8" s="133" t="s">
        <v>71</v>
      </c>
      <c r="E8" s="237">
        <f>F8+I8</f>
        <v>73.5</v>
      </c>
      <c r="F8" s="238">
        <f>G8+J8</f>
        <v>73.5</v>
      </c>
      <c r="G8" s="239">
        <f>H8</f>
        <v>32.34</v>
      </c>
      <c r="H8" s="239">
        <v>32.34</v>
      </c>
      <c r="I8" s="239"/>
      <c r="J8" s="239">
        <f>L8</f>
        <v>41.16</v>
      </c>
      <c r="K8" s="238"/>
      <c r="L8" s="238">
        <v>41.16</v>
      </c>
      <c r="M8" s="238"/>
      <c r="N8" s="248"/>
      <c r="O8" s="248"/>
      <c r="P8" s="248"/>
      <c r="Q8" s="248"/>
      <c r="R8" s="248"/>
      <c r="S8" s="248"/>
      <c r="T8" s="248"/>
      <c r="U8" s="248"/>
      <c r="V8" s="255"/>
    </row>
    <row r="9" ht="24" customHeight="1" spans="1:22">
      <c r="A9" s="131" t="s">
        <v>68</v>
      </c>
      <c r="B9" s="131" t="s">
        <v>69</v>
      </c>
      <c r="C9" s="132" t="s">
        <v>69</v>
      </c>
      <c r="D9" s="133" t="s">
        <v>72</v>
      </c>
      <c r="E9" s="237">
        <f>F9+I9</f>
        <v>210.2596</v>
      </c>
      <c r="F9" s="238">
        <f>G9+J9</f>
        <v>210.2596</v>
      </c>
      <c r="G9" s="239">
        <f>H9</f>
        <v>98.3725</v>
      </c>
      <c r="H9" s="115">
        <v>98.3725</v>
      </c>
      <c r="I9" s="239"/>
      <c r="J9" s="239">
        <f>L9</f>
        <v>111.8871</v>
      </c>
      <c r="K9" s="238"/>
      <c r="L9" s="115">
        <v>111.8871</v>
      </c>
      <c r="M9" s="238"/>
      <c r="N9" s="248"/>
      <c r="O9" s="248"/>
      <c r="P9" s="248"/>
      <c r="Q9" s="248"/>
      <c r="R9" s="248"/>
      <c r="S9" s="248"/>
      <c r="T9" s="248"/>
      <c r="U9" s="248"/>
      <c r="V9" s="255"/>
    </row>
    <row r="10" ht="20.1" customHeight="1" spans="1:22">
      <c r="A10" s="131" t="s">
        <v>68</v>
      </c>
      <c r="B10" s="131" t="s">
        <v>73</v>
      </c>
      <c r="C10" s="132" t="s">
        <v>74</v>
      </c>
      <c r="D10" s="133" t="s">
        <v>75</v>
      </c>
      <c r="E10" s="237">
        <f>F10+I10</f>
        <v>4.8472</v>
      </c>
      <c r="F10" s="238">
        <f>G10+J10</f>
        <v>4.8472</v>
      </c>
      <c r="G10" s="239">
        <f>H10</f>
        <v>1.4672</v>
      </c>
      <c r="H10" s="115">
        <v>1.4672</v>
      </c>
      <c r="I10" s="239"/>
      <c r="J10" s="239">
        <f>L10</f>
        <v>3.38</v>
      </c>
      <c r="K10" s="238"/>
      <c r="L10" s="238">
        <v>3.38</v>
      </c>
      <c r="M10" s="238"/>
      <c r="N10" s="248"/>
      <c r="O10" s="248"/>
      <c r="P10" s="248"/>
      <c r="Q10" s="248"/>
      <c r="R10" s="248"/>
      <c r="S10" s="248"/>
      <c r="T10" s="248"/>
      <c r="U10" s="248"/>
      <c r="V10" s="255"/>
    </row>
    <row r="11" ht="20.1" customHeight="1" spans="1:22">
      <c r="A11" s="131" t="s">
        <v>76</v>
      </c>
      <c r="B11" s="131" t="s">
        <v>77</v>
      </c>
      <c r="C11" s="132" t="s">
        <v>74</v>
      </c>
      <c r="D11" s="133" t="s">
        <v>78</v>
      </c>
      <c r="E11" s="237">
        <f>F11+I11</f>
        <v>29.53</v>
      </c>
      <c r="F11" s="238">
        <f>G11+J11</f>
        <v>29.53</v>
      </c>
      <c r="G11" s="239">
        <f>H11</f>
        <v>16.31</v>
      </c>
      <c r="H11" s="115">
        <v>16.31</v>
      </c>
      <c r="I11" s="239"/>
      <c r="J11" s="239">
        <f>L11</f>
        <v>13.22</v>
      </c>
      <c r="K11" s="238"/>
      <c r="L11" s="115">
        <v>13.22</v>
      </c>
      <c r="M11" s="238"/>
      <c r="N11" s="248"/>
      <c r="O11" s="248"/>
      <c r="P11" s="248"/>
      <c r="Q11" s="248"/>
      <c r="R11" s="248"/>
      <c r="S11" s="248"/>
      <c r="T11" s="248"/>
      <c r="U11" s="248"/>
      <c r="V11" s="255"/>
    </row>
    <row r="12" ht="20.1" customHeight="1" spans="1:22">
      <c r="A12" s="131" t="s">
        <v>79</v>
      </c>
      <c r="B12" s="131" t="s">
        <v>74</v>
      </c>
      <c r="C12" s="132" t="s">
        <v>74</v>
      </c>
      <c r="D12" s="133" t="s">
        <v>80</v>
      </c>
      <c r="E12" s="237">
        <f>F12+I12</f>
        <v>635.4752</v>
      </c>
      <c r="F12" s="238">
        <f>G12+J12</f>
        <v>635.4752</v>
      </c>
      <c r="G12" s="239">
        <f>H12</f>
        <v>287.7193</v>
      </c>
      <c r="H12" s="239">
        <v>287.7193</v>
      </c>
      <c r="I12" s="249"/>
      <c r="J12" s="239">
        <f>L12</f>
        <v>347.7559</v>
      </c>
      <c r="K12" s="238"/>
      <c r="L12" s="238">
        <v>347.7559</v>
      </c>
      <c r="M12" s="238"/>
      <c r="N12" s="248"/>
      <c r="O12" s="248"/>
      <c r="P12" s="248"/>
      <c r="Q12" s="248"/>
      <c r="R12" s="248"/>
      <c r="S12" s="248"/>
      <c r="T12" s="248"/>
      <c r="U12" s="248"/>
      <c r="V12" s="225"/>
    </row>
    <row r="13" ht="25" customHeight="1" spans="1:22">
      <c r="A13" s="131" t="s">
        <v>79</v>
      </c>
      <c r="B13" s="131" t="s">
        <v>73</v>
      </c>
      <c r="C13" s="132" t="s">
        <v>81</v>
      </c>
      <c r="D13" s="133" t="s">
        <v>82</v>
      </c>
      <c r="E13" s="237">
        <f>V13</f>
        <v>29.1</v>
      </c>
      <c r="F13" s="238">
        <f t="shared" ref="F13:F20" si="1">G13+J13</f>
        <v>0</v>
      </c>
      <c r="G13" s="239">
        <f t="shared" ref="G13:G20" si="2">H13</f>
        <v>0</v>
      </c>
      <c r="H13" s="239"/>
      <c r="I13" s="250"/>
      <c r="J13" s="239">
        <f t="shared" ref="J13:J20" si="3">L13</f>
        <v>0</v>
      </c>
      <c r="K13" s="238"/>
      <c r="L13" s="238"/>
      <c r="M13" s="238"/>
      <c r="N13" s="248"/>
      <c r="O13" s="248"/>
      <c r="P13" s="248"/>
      <c r="Q13" s="248"/>
      <c r="R13" s="248"/>
      <c r="S13" s="248"/>
      <c r="T13" s="248"/>
      <c r="U13" s="248"/>
      <c r="V13" s="255">
        <v>29.1</v>
      </c>
    </row>
    <row r="14" ht="20.1" customHeight="1" spans="1:22">
      <c r="A14" s="131" t="s">
        <v>83</v>
      </c>
      <c r="B14" s="131" t="s">
        <v>74</v>
      </c>
      <c r="C14" s="132" t="s">
        <v>69</v>
      </c>
      <c r="D14" s="133" t="s">
        <v>84</v>
      </c>
      <c r="E14" s="237">
        <f>V14</f>
        <v>135.8</v>
      </c>
      <c r="F14" s="238">
        <f t="shared" si="1"/>
        <v>0</v>
      </c>
      <c r="G14" s="239">
        <f t="shared" si="2"/>
        <v>0</v>
      </c>
      <c r="H14" s="239"/>
      <c r="I14" s="250"/>
      <c r="J14" s="239">
        <f t="shared" si="3"/>
        <v>0</v>
      </c>
      <c r="K14" s="238"/>
      <c r="L14" s="238"/>
      <c r="M14" s="238"/>
      <c r="N14" s="248"/>
      <c r="O14" s="248"/>
      <c r="P14" s="248"/>
      <c r="Q14" s="248"/>
      <c r="R14" s="248"/>
      <c r="S14" s="248"/>
      <c r="T14" s="248"/>
      <c r="U14" s="248"/>
      <c r="V14" s="255">
        <v>135.8</v>
      </c>
    </row>
    <row r="15" ht="20.1" customHeight="1" spans="1:22">
      <c r="A15" s="131" t="s">
        <v>83</v>
      </c>
      <c r="B15" s="131" t="s">
        <v>85</v>
      </c>
      <c r="C15" s="132" t="s">
        <v>74</v>
      </c>
      <c r="D15" s="133" t="s">
        <v>86</v>
      </c>
      <c r="E15" s="237">
        <f t="shared" ref="E13:E20" si="4">F15+I15</f>
        <v>166.1622</v>
      </c>
      <c r="F15" s="238">
        <f t="shared" si="1"/>
        <v>166.1622</v>
      </c>
      <c r="G15" s="239">
        <f t="shared" si="2"/>
        <v>59.03</v>
      </c>
      <c r="H15" s="239">
        <v>59.03</v>
      </c>
      <c r="I15" s="250"/>
      <c r="J15" s="239">
        <f t="shared" si="3"/>
        <v>107.1322</v>
      </c>
      <c r="K15" s="238"/>
      <c r="L15" s="238">
        <v>107.1322</v>
      </c>
      <c r="M15" s="238"/>
      <c r="N15" s="248"/>
      <c r="O15" s="248"/>
      <c r="P15" s="248"/>
      <c r="Q15" s="248"/>
      <c r="R15" s="248"/>
      <c r="S15" s="248"/>
      <c r="T15" s="248"/>
      <c r="U15" s="248"/>
      <c r="V15" s="239"/>
    </row>
    <row r="16" ht="20.1" customHeight="1" spans="1:22">
      <c r="A16" s="138">
        <v>210</v>
      </c>
      <c r="B16" s="138">
        <v>11</v>
      </c>
      <c r="C16" s="138" t="s">
        <v>85</v>
      </c>
      <c r="D16" s="133" t="s">
        <v>87</v>
      </c>
      <c r="E16" s="237">
        <f t="shared" si="4"/>
        <v>66.69</v>
      </c>
      <c r="F16" s="238">
        <f t="shared" si="1"/>
        <v>66.69</v>
      </c>
      <c r="G16" s="239">
        <f t="shared" si="2"/>
        <v>19</v>
      </c>
      <c r="H16" s="239">
        <v>19</v>
      </c>
      <c r="I16" s="250"/>
      <c r="J16" s="239">
        <f t="shared" si="3"/>
        <v>47.69</v>
      </c>
      <c r="K16" s="238"/>
      <c r="L16" s="238">
        <v>47.69</v>
      </c>
      <c r="M16" s="238"/>
      <c r="N16" s="248"/>
      <c r="O16" s="248"/>
      <c r="P16" s="248"/>
      <c r="Q16" s="248"/>
      <c r="R16" s="248"/>
      <c r="S16" s="248"/>
      <c r="T16" s="248"/>
      <c r="U16" s="248"/>
      <c r="V16" s="239"/>
    </row>
    <row r="17" ht="22" customHeight="1" spans="1:22">
      <c r="A17" s="138" t="s">
        <v>79</v>
      </c>
      <c r="B17" s="138" t="s">
        <v>74</v>
      </c>
      <c r="C17" s="138" t="s">
        <v>88</v>
      </c>
      <c r="D17" s="133" t="s">
        <v>89</v>
      </c>
      <c r="E17" s="237">
        <f t="shared" si="4"/>
        <v>564.22</v>
      </c>
      <c r="F17" s="238">
        <f t="shared" si="1"/>
        <v>564.22</v>
      </c>
      <c r="G17" s="239">
        <f t="shared" si="2"/>
        <v>356.87</v>
      </c>
      <c r="H17" s="239">
        <v>356.87</v>
      </c>
      <c r="I17" s="250"/>
      <c r="J17" s="239">
        <f t="shared" si="3"/>
        <v>207.35</v>
      </c>
      <c r="K17" s="238"/>
      <c r="L17" s="238">
        <v>207.35</v>
      </c>
      <c r="M17" s="238"/>
      <c r="N17" s="248"/>
      <c r="O17" s="248"/>
      <c r="P17" s="248"/>
      <c r="Q17" s="248"/>
      <c r="R17" s="248"/>
      <c r="S17" s="248"/>
      <c r="T17" s="248"/>
      <c r="U17" s="248"/>
      <c r="V17" s="239"/>
    </row>
    <row r="18" ht="24" customHeight="1" spans="1:22">
      <c r="A18" s="138" t="s">
        <v>79</v>
      </c>
      <c r="B18" s="138" t="s">
        <v>90</v>
      </c>
      <c r="C18" s="138" t="s">
        <v>81</v>
      </c>
      <c r="D18" s="133" t="s">
        <v>91</v>
      </c>
      <c r="E18" s="237">
        <f t="shared" si="4"/>
        <v>117</v>
      </c>
      <c r="F18" s="238">
        <f t="shared" si="1"/>
        <v>117</v>
      </c>
      <c r="G18" s="239">
        <f t="shared" si="2"/>
        <v>117</v>
      </c>
      <c r="H18" s="239">
        <v>117</v>
      </c>
      <c r="I18" s="250"/>
      <c r="J18" s="239">
        <f t="shared" si="3"/>
        <v>0</v>
      </c>
      <c r="K18" s="238"/>
      <c r="L18" s="238"/>
      <c r="M18" s="238"/>
      <c r="N18" s="248"/>
      <c r="O18" s="248"/>
      <c r="P18" s="248"/>
      <c r="Q18" s="248"/>
      <c r="R18" s="248"/>
      <c r="S18" s="248"/>
      <c r="T18" s="248"/>
      <c r="U18" s="248"/>
      <c r="V18" s="239"/>
    </row>
    <row r="19" ht="20.1" customHeight="1" spans="1:22">
      <c r="A19" s="138" t="s">
        <v>79</v>
      </c>
      <c r="B19" s="138" t="s">
        <v>74</v>
      </c>
      <c r="C19" s="138" t="s">
        <v>85</v>
      </c>
      <c r="D19" s="133" t="s">
        <v>92</v>
      </c>
      <c r="E19" s="237">
        <f t="shared" si="4"/>
        <v>472.5215</v>
      </c>
      <c r="F19" s="238">
        <f t="shared" si="1"/>
        <v>472.5215</v>
      </c>
      <c r="G19" s="239">
        <f t="shared" si="2"/>
        <v>0</v>
      </c>
      <c r="H19" s="239"/>
      <c r="I19" s="250"/>
      <c r="J19" s="239">
        <f t="shared" si="3"/>
        <v>472.5215</v>
      </c>
      <c r="K19" s="238"/>
      <c r="L19" s="238">
        <v>472.5215</v>
      </c>
      <c r="M19" s="238"/>
      <c r="N19" s="248"/>
      <c r="O19" s="248"/>
      <c r="P19" s="248"/>
      <c r="Q19" s="248"/>
      <c r="R19" s="248"/>
      <c r="S19" s="248"/>
      <c r="T19" s="248"/>
      <c r="U19" s="248"/>
      <c r="V19" s="239"/>
    </row>
    <row r="20" ht="27" customHeight="1" spans="1:22">
      <c r="A20" s="138" t="s">
        <v>79</v>
      </c>
      <c r="B20" s="138" t="s">
        <v>74</v>
      </c>
      <c r="C20" s="138" t="s">
        <v>81</v>
      </c>
      <c r="D20" s="133" t="s">
        <v>93</v>
      </c>
      <c r="E20" s="237">
        <f t="shared" si="4"/>
        <v>174.57</v>
      </c>
      <c r="F20" s="238">
        <f t="shared" si="1"/>
        <v>174.57</v>
      </c>
      <c r="G20" s="239">
        <f t="shared" si="2"/>
        <v>0</v>
      </c>
      <c r="H20" s="239"/>
      <c r="I20" s="250"/>
      <c r="J20" s="239">
        <f t="shared" si="3"/>
        <v>174.57</v>
      </c>
      <c r="K20" s="238"/>
      <c r="L20" s="238">
        <v>174.57</v>
      </c>
      <c r="M20" s="238"/>
      <c r="N20" s="248"/>
      <c r="O20" s="248"/>
      <c r="P20" s="248"/>
      <c r="Q20" s="248"/>
      <c r="R20" s="248"/>
      <c r="S20" s="248"/>
      <c r="T20" s="248"/>
      <c r="U20" s="225"/>
      <c r="V20" s="239"/>
    </row>
    <row r="21" ht="14.2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9.75" customHeight="1"/>
    <row r="33" ht="9.75" customHeight="1"/>
    <row r="34" ht="9.75" customHeight="1"/>
    <row r="35" ht="12.75" customHeight="1"/>
    <row r="36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0388888888888889" right="0.27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zoomScale="130" zoomScaleNormal="130" topLeftCell="A5" workbookViewId="0">
      <selection activeCell="E18" sqref="E18"/>
    </sheetView>
  </sheetViews>
  <sheetFormatPr defaultColWidth="7" defaultRowHeight="11.25"/>
  <cols>
    <col min="1" max="1" width="2.975" style="46" customWidth="1"/>
    <col min="2" max="3" width="2.78333333333333" style="46" customWidth="1"/>
    <col min="4" max="4" width="23.8416666666667" style="46" customWidth="1"/>
    <col min="5" max="5" width="10.875" style="46" customWidth="1"/>
    <col min="6" max="6" width="10.375" style="46" customWidth="1"/>
    <col min="7" max="7" width="9.125" style="46" customWidth="1"/>
    <col min="8" max="8" width="9.23333333333333" style="46" customWidth="1"/>
    <col min="9" max="9" width="9.625" style="46" customWidth="1"/>
    <col min="10" max="10" width="9.375" style="46" customWidth="1"/>
    <col min="11" max="11" width="8.55833333333333" style="46" customWidth="1"/>
    <col min="12" max="12" width="6.725" style="46" customWidth="1"/>
    <col min="13" max="16384" width="7" style="46"/>
  </cols>
  <sheetData>
    <row r="1" ht="42" customHeight="1" spans="1:12">
      <c r="A1" s="47" t="s">
        <v>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2</v>
      </c>
    </row>
    <row r="3" s="44" customFormat="1" ht="16.5" customHeight="1" spans="1:12">
      <c r="A3" s="51" t="s">
        <v>95</v>
      </c>
      <c r="B3" s="52"/>
      <c r="C3" s="53"/>
      <c r="D3" s="54" t="s">
        <v>43</v>
      </c>
      <c r="E3" s="55" t="s">
        <v>44</v>
      </c>
      <c r="F3" s="56" t="s">
        <v>96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97</v>
      </c>
      <c r="H4" s="60"/>
      <c r="I4" s="60"/>
      <c r="J4" s="69" t="s">
        <v>98</v>
      </c>
      <c r="K4" s="70"/>
      <c r="L4" s="71"/>
    </row>
    <row r="5" s="44" customFormat="1" ht="28.5" customHeight="1" spans="1:12">
      <c r="A5" s="57"/>
      <c r="B5" s="58"/>
      <c r="C5" s="58"/>
      <c r="D5" s="61"/>
      <c r="E5" s="208"/>
      <c r="F5" s="208"/>
      <c r="G5" s="208" t="s">
        <v>18</v>
      </c>
      <c r="H5" s="208" t="s">
        <v>99</v>
      </c>
      <c r="I5" s="208" t="s">
        <v>100</v>
      </c>
      <c r="J5" s="208" t="s">
        <v>18</v>
      </c>
      <c r="K5" s="208" t="s">
        <v>101</v>
      </c>
      <c r="L5" s="208" t="s">
        <v>102</v>
      </c>
    </row>
    <row r="6" s="44" customFormat="1" ht="20.1" customHeight="1" spans="1:12">
      <c r="A6" s="209" t="s">
        <v>67</v>
      </c>
      <c r="B6" s="210" t="s">
        <v>67</v>
      </c>
      <c r="C6" s="210" t="s">
        <v>67</v>
      </c>
      <c r="D6" s="211" t="s">
        <v>67</v>
      </c>
      <c r="E6" s="212"/>
      <c r="F6" s="212"/>
      <c r="G6" s="212"/>
      <c r="H6" s="212"/>
      <c r="I6" s="212"/>
      <c r="J6" s="212"/>
      <c r="K6" s="212"/>
      <c r="L6" s="212"/>
    </row>
    <row r="7" s="44" customFormat="1" ht="20.1" customHeight="1" spans="1:12">
      <c r="A7" s="131" t="s">
        <v>68</v>
      </c>
      <c r="B7" s="131" t="s">
        <v>69</v>
      </c>
      <c r="C7" s="132" t="s">
        <v>70</v>
      </c>
      <c r="D7" s="133" t="s">
        <v>71</v>
      </c>
      <c r="E7" s="213">
        <f>F7</f>
        <v>73.5049</v>
      </c>
      <c r="F7" s="214">
        <f>G7+J7</f>
        <v>73.5049</v>
      </c>
      <c r="G7" s="214">
        <f>H7+I7</f>
        <v>73.5049</v>
      </c>
      <c r="H7" s="214">
        <v>73.5049</v>
      </c>
      <c r="I7" s="214"/>
      <c r="J7" s="214">
        <f>K7+L7</f>
        <v>0</v>
      </c>
      <c r="K7" s="217"/>
      <c r="L7" s="217"/>
    </row>
    <row r="8" s="45" customFormat="1" ht="22.5" spans="1:12">
      <c r="A8" s="131" t="s">
        <v>68</v>
      </c>
      <c r="B8" s="131" t="s">
        <v>69</v>
      </c>
      <c r="C8" s="132" t="s">
        <v>69</v>
      </c>
      <c r="D8" s="133" t="s">
        <v>72</v>
      </c>
      <c r="E8" s="213">
        <f t="shared" ref="E8:E19" si="0">F8</f>
        <v>210.2596</v>
      </c>
      <c r="F8" s="214">
        <f t="shared" ref="F8:F19" si="1">G8+J8</f>
        <v>210.2596</v>
      </c>
      <c r="G8" s="214">
        <f t="shared" ref="G8:G19" si="2">H8+I8</f>
        <v>210.2596</v>
      </c>
      <c r="H8" s="215">
        <v>210.2596</v>
      </c>
      <c r="I8" s="215"/>
      <c r="J8" s="214">
        <f t="shared" ref="J8:J19" si="3">K8+L8</f>
        <v>0</v>
      </c>
      <c r="K8" s="217"/>
      <c r="L8" s="217"/>
    </row>
    <row r="9" s="45" customFormat="1" ht="14.25" spans="1:12">
      <c r="A9" s="131" t="s">
        <v>68</v>
      </c>
      <c r="B9" s="131" t="s">
        <v>73</v>
      </c>
      <c r="C9" s="132" t="s">
        <v>74</v>
      </c>
      <c r="D9" s="133" t="s">
        <v>75</v>
      </c>
      <c r="E9" s="213">
        <f t="shared" si="0"/>
        <v>4.847</v>
      </c>
      <c r="F9" s="214">
        <f t="shared" si="1"/>
        <v>4.847</v>
      </c>
      <c r="G9" s="214">
        <f t="shared" si="2"/>
        <v>4.847</v>
      </c>
      <c r="H9" s="215">
        <v>4.847</v>
      </c>
      <c r="I9" s="215"/>
      <c r="J9" s="214">
        <f t="shared" si="3"/>
        <v>0</v>
      </c>
      <c r="K9" s="217"/>
      <c r="L9" s="217"/>
    </row>
    <row r="10" s="45" customFormat="1" ht="14.25" spans="1:12">
      <c r="A10" s="131" t="s">
        <v>76</v>
      </c>
      <c r="B10" s="131" t="s">
        <v>77</v>
      </c>
      <c r="C10" s="132" t="s">
        <v>74</v>
      </c>
      <c r="D10" s="133" t="s">
        <v>78</v>
      </c>
      <c r="E10" s="213">
        <f t="shared" si="0"/>
        <v>29.5306</v>
      </c>
      <c r="F10" s="214">
        <f t="shared" si="1"/>
        <v>29.5306</v>
      </c>
      <c r="G10" s="214">
        <f t="shared" si="2"/>
        <v>29.5306</v>
      </c>
      <c r="H10" s="215">
        <v>29.5306</v>
      </c>
      <c r="I10" s="215"/>
      <c r="J10" s="214">
        <f t="shared" si="3"/>
        <v>0</v>
      </c>
      <c r="K10" s="217"/>
      <c r="L10" s="217"/>
    </row>
    <row r="11" s="45" customFormat="1" ht="14.25" spans="1:12">
      <c r="A11" s="131" t="s">
        <v>79</v>
      </c>
      <c r="B11" s="131" t="s">
        <v>74</v>
      </c>
      <c r="C11" s="132" t="s">
        <v>74</v>
      </c>
      <c r="D11" s="133" t="s">
        <v>80</v>
      </c>
      <c r="E11" s="213">
        <f t="shared" si="0"/>
        <v>635.4752</v>
      </c>
      <c r="F11" s="214">
        <f t="shared" si="1"/>
        <v>635.4752</v>
      </c>
      <c r="G11" s="214">
        <f t="shared" si="2"/>
        <v>584.8912</v>
      </c>
      <c r="H11" s="215">
        <v>537.1733</v>
      </c>
      <c r="I11" s="215">
        <v>47.7179</v>
      </c>
      <c r="J11" s="214">
        <f t="shared" si="3"/>
        <v>50.584</v>
      </c>
      <c r="K11" s="217">
        <v>50.584</v>
      </c>
      <c r="L11" s="217"/>
    </row>
    <row r="12" s="45" customFormat="1" ht="22.5" spans="1:12">
      <c r="A12" s="131" t="s">
        <v>79</v>
      </c>
      <c r="B12" s="131" t="s">
        <v>73</v>
      </c>
      <c r="C12" s="132" t="s">
        <v>81</v>
      </c>
      <c r="D12" s="133" t="s">
        <v>82</v>
      </c>
      <c r="E12" s="213">
        <f t="shared" si="0"/>
        <v>29.1</v>
      </c>
      <c r="F12" s="214">
        <f t="shared" si="1"/>
        <v>29.1</v>
      </c>
      <c r="G12" s="214">
        <f t="shared" si="2"/>
        <v>0</v>
      </c>
      <c r="H12" s="215">
        <v>0</v>
      </c>
      <c r="I12" s="215"/>
      <c r="J12" s="214">
        <f t="shared" si="3"/>
        <v>29.1</v>
      </c>
      <c r="K12" s="217"/>
      <c r="L12" s="217">
        <v>29.1</v>
      </c>
    </row>
    <row r="13" s="45" customFormat="1" ht="14.25" spans="1:12">
      <c r="A13" s="131" t="s">
        <v>83</v>
      </c>
      <c r="B13" s="131" t="s">
        <v>74</v>
      </c>
      <c r="C13" s="132" t="s">
        <v>69</v>
      </c>
      <c r="D13" s="133" t="s">
        <v>84</v>
      </c>
      <c r="E13" s="213">
        <f t="shared" si="0"/>
        <v>135.8</v>
      </c>
      <c r="F13" s="214">
        <f t="shared" si="1"/>
        <v>135.8</v>
      </c>
      <c r="G13" s="214">
        <f t="shared" si="2"/>
        <v>0</v>
      </c>
      <c r="H13" s="213">
        <v>0</v>
      </c>
      <c r="I13" s="213"/>
      <c r="J13" s="214">
        <f t="shared" si="3"/>
        <v>135.8</v>
      </c>
      <c r="K13" s="217"/>
      <c r="L13" s="217">
        <v>135.8</v>
      </c>
    </row>
    <row r="14" s="45" customFormat="1" ht="14.25" spans="1:12">
      <c r="A14" s="131" t="s">
        <v>83</v>
      </c>
      <c r="B14" s="131" t="s">
        <v>85</v>
      </c>
      <c r="C14" s="132" t="s">
        <v>74</v>
      </c>
      <c r="D14" s="133" t="s">
        <v>86</v>
      </c>
      <c r="E14" s="213">
        <f t="shared" si="0"/>
        <v>166.1557</v>
      </c>
      <c r="F14" s="214">
        <f t="shared" si="1"/>
        <v>166.1557</v>
      </c>
      <c r="G14" s="214">
        <f t="shared" si="2"/>
        <v>166.1557</v>
      </c>
      <c r="H14" s="213">
        <v>166.1557</v>
      </c>
      <c r="I14" s="213"/>
      <c r="J14" s="214">
        <f t="shared" si="3"/>
        <v>0</v>
      </c>
      <c r="K14" s="217"/>
      <c r="L14" s="217"/>
    </row>
    <row r="15" s="45" customFormat="1" ht="14.25" spans="1:12">
      <c r="A15" s="138">
        <v>210</v>
      </c>
      <c r="B15" s="138">
        <v>11</v>
      </c>
      <c r="C15" s="138" t="s">
        <v>85</v>
      </c>
      <c r="D15" s="133" t="s">
        <v>87</v>
      </c>
      <c r="E15" s="213">
        <f t="shared" si="0"/>
        <v>66.6862</v>
      </c>
      <c r="F15" s="214">
        <f t="shared" si="1"/>
        <v>66.6862</v>
      </c>
      <c r="G15" s="214">
        <f t="shared" si="2"/>
        <v>66.6862</v>
      </c>
      <c r="H15" s="213">
        <v>66.6862</v>
      </c>
      <c r="I15" s="213"/>
      <c r="J15" s="214">
        <f t="shared" si="3"/>
        <v>0</v>
      </c>
      <c r="K15" s="217"/>
      <c r="L15" s="217"/>
    </row>
    <row r="16" s="45" customFormat="1" ht="14.25" spans="1:12">
      <c r="A16" s="138" t="s">
        <v>79</v>
      </c>
      <c r="B16" s="138" t="s">
        <v>74</v>
      </c>
      <c r="C16" s="138" t="s">
        <v>88</v>
      </c>
      <c r="D16" s="133" t="s">
        <v>89</v>
      </c>
      <c r="E16" s="213">
        <f t="shared" si="0"/>
        <v>564.2237</v>
      </c>
      <c r="F16" s="214">
        <f t="shared" si="1"/>
        <v>564.2237</v>
      </c>
      <c r="G16" s="214">
        <f t="shared" si="2"/>
        <v>495.3037</v>
      </c>
      <c r="H16" s="213">
        <v>468.7944</v>
      </c>
      <c r="I16" s="213">
        <v>26.5093</v>
      </c>
      <c r="J16" s="214">
        <f t="shared" si="3"/>
        <v>68.92</v>
      </c>
      <c r="K16" s="217">
        <v>68.92</v>
      </c>
      <c r="L16" s="218"/>
    </row>
    <row r="17" s="45" customFormat="1" ht="14.25" spans="1:12">
      <c r="A17" s="138" t="s">
        <v>79</v>
      </c>
      <c r="B17" s="138" t="s">
        <v>90</v>
      </c>
      <c r="C17" s="138" t="s">
        <v>81</v>
      </c>
      <c r="D17" s="133" t="s">
        <v>91</v>
      </c>
      <c r="E17" s="213">
        <f t="shared" si="0"/>
        <v>117</v>
      </c>
      <c r="F17" s="214">
        <f t="shared" si="1"/>
        <v>117</v>
      </c>
      <c r="G17" s="214">
        <f t="shared" si="2"/>
        <v>0</v>
      </c>
      <c r="H17" s="213">
        <v>0</v>
      </c>
      <c r="I17" s="213"/>
      <c r="J17" s="214">
        <f t="shared" si="3"/>
        <v>117</v>
      </c>
      <c r="K17" s="217"/>
      <c r="L17" s="217">
        <v>117</v>
      </c>
    </row>
    <row r="18" s="45" customFormat="1" ht="14.25" spans="1:12">
      <c r="A18" s="138" t="s">
        <v>79</v>
      </c>
      <c r="B18" s="138" t="s">
        <v>74</v>
      </c>
      <c r="C18" s="138" t="s">
        <v>85</v>
      </c>
      <c r="D18" s="133" t="s">
        <v>92</v>
      </c>
      <c r="E18" s="213">
        <f t="shared" si="0"/>
        <v>472.5215</v>
      </c>
      <c r="F18" s="214">
        <f t="shared" si="1"/>
        <v>472.5215</v>
      </c>
      <c r="G18" s="214">
        <f t="shared" si="2"/>
        <v>438.4315</v>
      </c>
      <c r="H18" s="213">
        <v>414.8866</v>
      </c>
      <c r="I18" s="213">
        <v>23.5449</v>
      </c>
      <c r="J18" s="214">
        <f t="shared" si="3"/>
        <v>34.09</v>
      </c>
      <c r="K18" s="217">
        <v>34.09</v>
      </c>
      <c r="L18" s="217"/>
    </row>
    <row r="19" s="45" customFormat="1" ht="14.25" spans="1:12">
      <c r="A19" s="138" t="s">
        <v>79</v>
      </c>
      <c r="B19" s="138" t="s">
        <v>74</v>
      </c>
      <c r="C19" s="138" t="s">
        <v>81</v>
      </c>
      <c r="D19" s="133" t="s">
        <v>93</v>
      </c>
      <c r="E19" s="213">
        <f t="shared" si="0"/>
        <v>174.5744</v>
      </c>
      <c r="F19" s="214">
        <f t="shared" si="1"/>
        <v>174.5744</v>
      </c>
      <c r="G19" s="214">
        <f t="shared" si="2"/>
        <v>154.9744</v>
      </c>
      <c r="H19" s="213">
        <v>143.7315</v>
      </c>
      <c r="I19" s="213">
        <v>11.2429</v>
      </c>
      <c r="J19" s="214">
        <f t="shared" si="3"/>
        <v>19.6</v>
      </c>
      <c r="K19" s="217">
        <v>19.6</v>
      </c>
      <c r="L19" s="217"/>
    </row>
    <row r="20" s="45" customFormat="1" ht="14.25" spans="5:8">
      <c r="E20" s="46"/>
      <c r="H20" s="216"/>
    </row>
    <row r="21" s="45" customFormat="1" ht="14.25" spans="5:5">
      <c r="E21" s="46"/>
    </row>
    <row r="22" s="45" customFormat="1" ht="14.25" spans="5:5">
      <c r="E22" s="46"/>
    </row>
    <row r="23" s="45" customFormat="1" ht="14.25" spans="5:5">
      <c r="E23" s="46"/>
    </row>
    <row r="24" s="45" customFormat="1" ht="14.25" spans="5:5">
      <c r="E24" s="46"/>
    </row>
    <row r="25" s="45" customFormat="1" ht="14.25" spans="5:5">
      <c r="E25" s="46"/>
    </row>
    <row r="26" s="45" customFormat="1" ht="14.25" spans="5:5">
      <c r="E26" s="46"/>
    </row>
    <row r="27" s="45" customFormat="1" ht="14.25" spans="5:5">
      <c r="E27" s="46"/>
    </row>
    <row r="28" s="45" customFormat="1" ht="14.25" spans="5:5">
      <c r="E28" s="46"/>
    </row>
    <row r="29" s="45" customFormat="1" ht="14.25" spans="5:5">
      <c r="E29" s="46"/>
    </row>
    <row r="30" s="45" customFormat="1" ht="14.25" spans="5:5">
      <c r="E30" s="46"/>
    </row>
    <row r="31" s="45" customFormat="1" ht="14.25" spans="5:5">
      <c r="E31" s="46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H27" sqref="H27"/>
    </sheetView>
  </sheetViews>
  <sheetFormatPr defaultColWidth="8.88333333333333" defaultRowHeight="11.25"/>
  <cols>
    <col min="1" max="1" width="4.75" style="144" customWidth="1"/>
    <col min="2" max="2" width="7.875" style="144" customWidth="1"/>
    <col min="3" max="3" width="8.375" style="144" customWidth="1"/>
    <col min="4" max="4" width="20.125" style="144" customWidth="1"/>
    <col min="5" max="5" width="9.125" style="144" customWidth="1"/>
    <col min="6" max="6" width="7.875" style="144" customWidth="1"/>
    <col min="7" max="7" width="4.625" style="144" customWidth="1"/>
    <col min="8" max="8" width="8.375" style="144" customWidth="1"/>
    <col min="9" max="9" width="11.25" style="144" customWidth="1"/>
    <col min="10" max="10" width="5.5" style="144" customWidth="1"/>
    <col min="11" max="11" width="8.875" style="144" customWidth="1"/>
    <col min="12" max="12" width="7.25" style="144" customWidth="1"/>
    <col min="13" max="13" width="4" style="144" customWidth="1"/>
    <col min="14" max="32" width="9" style="144"/>
    <col min="33" max="16384" width="8.88333333333333" style="144"/>
  </cols>
  <sheetData>
    <row r="1" ht="42" customHeight="1" spans="1:21">
      <c r="A1" s="145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93"/>
      <c r="O1" s="193"/>
      <c r="P1" s="193"/>
      <c r="Q1" s="193"/>
      <c r="R1" s="193"/>
      <c r="S1" s="193"/>
      <c r="T1" s="193"/>
      <c r="U1" s="193"/>
    </row>
    <row r="2" s="141" customFormat="1" ht="15" customHeight="1" spans="1:21">
      <c r="A2" s="146" t="s">
        <v>1</v>
      </c>
      <c r="B2" s="146"/>
      <c r="C2" s="146"/>
      <c r="D2" s="146"/>
      <c r="E2" s="146"/>
      <c r="F2" s="146"/>
      <c r="G2" s="147"/>
      <c r="H2" s="148"/>
      <c r="I2" s="148"/>
      <c r="J2" s="193"/>
      <c r="K2" s="193"/>
      <c r="L2" s="194" t="s">
        <v>2</v>
      </c>
      <c r="M2" s="194"/>
      <c r="N2" s="193"/>
      <c r="O2" s="193"/>
      <c r="P2" s="193"/>
      <c r="Q2" s="193"/>
      <c r="R2" s="193"/>
      <c r="S2" s="193"/>
      <c r="T2" s="193"/>
      <c r="U2" s="193"/>
    </row>
    <row r="3" s="142" customFormat="1" ht="23" customHeight="1" spans="1:13">
      <c r="A3" s="149" t="s">
        <v>104</v>
      </c>
      <c r="B3" s="149"/>
      <c r="C3" s="149"/>
      <c r="D3" s="150" t="s">
        <v>105</v>
      </c>
      <c r="E3" s="150"/>
      <c r="F3" s="150"/>
      <c r="G3" s="150"/>
      <c r="H3" s="150"/>
      <c r="I3" s="150"/>
      <c r="J3" s="195"/>
      <c r="K3" s="150"/>
      <c r="L3" s="150"/>
      <c r="M3" s="196"/>
    </row>
    <row r="4" s="142" customFormat="1" ht="23" customHeight="1" spans="1:13">
      <c r="A4" s="149" t="s">
        <v>106</v>
      </c>
      <c r="B4" s="149"/>
      <c r="C4" s="149" t="s">
        <v>107</v>
      </c>
      <c r="D4" s="149" t="s">
        <v>108</v>
      </c>
      <c r="E4" s="151" t="s">
        <v>8</v>
      </c>
      <c r="F4" s="152" t="s">
        <v>9</v>
      </c>
      <c r="G4" s="152"/>
      <c r="H4" s="153" t="s">
        <v>10</v>
      </c>
      <c r="I4" s="153"/>
      <c r="J4" s="197"/>
      <c r="K4" s="153"/>
      <c r="L4" s="153"/>
      <c r="M4" s="198"/>
    </row>
    <row r="5" s="142" customFormat="1" ht="23" customHeight="1" spans="1:13">
      <c r="A5" s="149"/>
      <c r="B5" s="149"/>
      <c r="C5" s="149"/>
      <c r="D5" s="149"/>
      <c r="E5" s="151"/>
      <c r="F5" s="152" t="s">
        <v>11</v>
      </c>
      <c r="G5" s="152" t="s">
        <v>109</v>
      </c>
      <c r="H5" s="154" t="s">
        <v>13</v>
      </c>
      <c r="I5" s="154"/>
      <c r="J5" s="199" t="s">
        <v>110</v>
      </c>
      <c r="K5" s="200" t="s">
        <v>15</v>
      </c>
      <c r="L5" s="200" t="s">
        <v>16</v>
      </c>
      <c r="M5" s="201" t="s">
        <v>17</v>
      </c>
    </row>
    <row r="6" s="142" customFormat="1" ht="24" customHeight="1" spans="1:21">
      <c r="A6" s="149"/>
      <c r="B6" s="149"/>
      <c r="C6" s="149"/>
      <c r="D6" s="149"/>
      <c r="E6" s="151"/>
      <c r="F6" s="152"/>
      <c r="G6" s="152"/>
      <c r="H6" s="154" t="s">
        <v>18</v>
      </c>
      <c r="I6" s="202" t="s">
        <v>19</v>
      </c>
      <c r="J6" s="199"/>
      <c r="K6" s="203"/>
      <c r="L6" s="203"/>
      <c r="M6" s="201"/>
      <c r="N6" s="193"/>
      <c r="O6" s="193"/>
      <c r="P6" s="193"/>
      <c r="Q6" s="193"/>
      <c r="R6" s="193"/>
      <c r="S6" s="193"/>
      <c r="T6" s="193"/>
      <c r="U6" s="193"/>
    </row>
    <row r="7" s="143" customFormat="1" ht="20" customHeight="1" spans="1:21">
      <c r="A7" s="155" t="s">
        <v>20</v>
      </c>
      <c r="B7" s="156"/>
      <c r="C7" s="157">
        <f>C8+C9</f>
        <v>2514.7788</v>
      </c>
      <c r="D7" s="158" t="s">
        <v>111</v>
      </c>
      <c r="E7" s="159"/>
      <c r="F7" s="159"/>
      <c r="G7" s="159"/>
      <c r="H7" s="159"/>
      <c r="I7" s="159"/>
      <c r="J7" s="164"/>
      <c r="K7" s="164"/>
      <c r="L7" s="164"/>
      <c r="M7" s="164"/>
      <c r="N7" s="204"/>
      <c r="O7" s="204"/>
      <c r="P7" s="204"/>
      <c r="Q7" s="204"/>
      <c r="R7" s="204"/>
      <c r="S7" s="204"/>
      <c r="T7" s="204"/>
      <c r="U7" s="204"/>
    </row>
    <row r="8" s="143" customFormat="1" ht="20" customHeight="1" spans="1:21">
      <c r="A8" s="160" t="s">
        <v>22</v>
      </c>
      <c r="B8" s="161"/>
      <c r="C8" s="162">
        <v>988.097</v>
      </c>
      <c r="D8" s="163" t="s">
        <v>112</v>
      </c>
      <c r="E8" s="164"/>
      <c r="F8" s="164"/>
      <c r="G8" s="164"/>
      <c r="H8" s="164"/>
      <c r="I8" s="205"/>
      <c r="J8" s="205"/>
      <c r="K8" s="205"/>
      <c r="L8" s="205"/>
      <c r="M8" s="164"/>
      <c r="N8" s="204"/>
      <c r="O8" s="204"/>
      <c r="P8" s="204"/>
      <c r="Q8" s="204"/>
      <c r="R8" s="204"/>
      <c r="S8" s="204"/>
      <c r="T8" s="204"/>
      <c r="U8" s="204"/>
    </row>
    <row r="9" s="143" customFormat="1" ht="20" customHeight="1" spans="1:21">
      <c r="A9" s="160" t="s">
        <v>24</v>
      </c>
      <c r="B9" s="161"/>
      <c r="C9" s="165">
        <v>1526.6818</v>
      </c>
      <c r="D9" s="163" t="s">
        <v>113</v>
      </c>
      <c r="E9" s="164"/>
      <c r="F9" s="164"/>
      <c r="G9" s="164"/>
      <c r="H9" s="164"/>
      <c r="I9" s="205"/>
      <c r="J9" s="205"/>
      <c r="K9" s="205"/>
      <c r="L9" s="205"/>
      <c r="M9" s="164"/>
      <c r="N9" s="204"/>
      <c r="O9" s="204"/>
      <c r="P9" s="204"/>
      <c r="Q9" s="204"/>
      <c r="R9" s="204"/>
      <c r="S9" s="204"/>
      <c r="T9" s="204"/>
      <c r="U9" s="204"/>
    </row>
    <row r="10" s="143" customFormat="1" ht="25" customHeight="1" spans="1:21">
      <c r="A10" s="160" t="s">
        <v>26</v>
      </c>
      <c r="B10" s="161"/>
      <c r="C10" s="166"/>
      <c r="D10" s="163" t="s">
        <v>114</v>
      </c>
      <c r="E10" s="164"/>
      <c r="F10" s="164"/>
      <c r="G10" s="164"/>
      <c r="H10" s="164"/>
      <c r="I10" s="205"/>
      <c r="J10" s="205"/>
      <c r="K10" s="205"/>
      <c r="L10" s="205"/>
      <c r="M10" s="164"/>
      <c r="N10" s="204"/>
      <c r="O10" s="204"/>
      <c r="P10" s="204"/>
      <c r="Q10" s="204"/>
      <c r="R10" s="204"/>
      <c r="S10" s="204"/>
      <c r="T10" s="204"/>
      <c r="U10" s="204"/>
    </row>
    <row r="11" s="143" customFormat="1" ht="20" customHeight="1" spans="1:21">
      <c r="A11" s="160" t="s">
        <v>28</v>
      </c>
      <c r="B11" s="161"/>
      <c r="C11" s="165"/>
      <c r="D11" s="163" t="s">
        <v>115</v>
      </c>
      <c r="E11" s="164"/>
      <c r="F11" s="164"/>
      <c r="G11" s="164"/>
      <c r="H11" s="164"/>
      <c r="I11" s="205"/>
      <c r="J11" s="205"/>
      <c r="K11" s="205"/>
      <c r="L11" s="205"/>
      <c r="M11" s="164"/>
      <c r="N11" s="204"/>
      <c r="O11" s="204"/>
      <c r="P11" s="204"/>
      <c r="Q11" s="204"/>
      <c r="R11" s="204"/>
      <c r="S11" s="204"/>
      <c r="T11" s="204"/>
      <c r="U11" s="204"/>
    </row>
    <row r="12" s="143" customFormat="1" ht="25" customHeight="1" spans="1:21">
      <c r="A12" s="160" t="s">
        <v>30</v>
      </c>
      <c r="B12" s="161"/>
      <c r="C12" s="167"/>
      <c r="D12" s="163" t="s">
        <v>116</v>
      </c>
      <c r="E12" s="168"/>
      <c r="F12" s="168"/>
      <c r="G12" s="168"/>
      <c r="H12" s="168"/>
      <c r="I12" s="206"/>
      <c r="J12" s="206"/>
      <c r="K12" s="206"/>
      <c r="L12" s="205"/>
      <c r="M12" s="164"/>
      <c r="N12" s="204"/>
      <c r="O12" s="204"/>
      <c r="P12" s="204"/>
      <c r="Q12" s="204"/>
      <c r="R12" s="204"/>
      <c r="S12" s="204"/>
      <c r="T12" s="204"/>
      <c r="U12" s="204"/>
    </row>
    <row r="13" s="143" customFormat="1" ht="25" customHeight="1" spans="1:21">
      <c r="A13" s="160" t="s">
        <v>32</v>
      </c>
      <c r="B13" s="169"/>
      <c r="C13" s="165"/>
      <c r="D13" s="163" t="s">
        <v>117</v>
      </c>
      <c r="E13" s="168"/>
      <c r="F13" s="168"/>
      <c r="G13" s="168"/>
      <c r="H13" s="168"/>
      <c r="I13" s="206"/>
      <c r="J13" s="206"/>
      <c r="K13" s="206"/>
      <c r="L13" s="205"/>
      <c r="M13" s="164"/>
      <c r="N13" s="204"/>
      <c r="O13" s="204"/>
      <c r="P13" s="204"/>
      <c r="Q13" s="204"/>
      <c r="R13" s="204"/>
      <c r="S13" s="204"/>
      <c r="T13" s="204"/>
      <c r="U13" s="204"/>
    </row>
    <row r="14" s="143" customFormat="1" ht="20" customHeight="1" spans="1:21">
      <c r="A14" s="170" t="s">
        <v>33</v>
      </c>
      <c r="B14" s="171"/>
      <c r="C14" s="172"/>
      <c r="D14" s="173" t="s">
        <v>118</v>
      </c>
      <c r="E14" s="168">
        <f>H14</f>
        <v>288.6115</v>
      </c>
      <c r="F14" s="168"/>
      <c r="G14" s="168"/>
      <c r="H14" s="168">
        <v>288.6115</v>
      </c>
      <c r="I14" s="207">
        <v>132.1772</v>
      </c>
      <c r="J14" s="206"/>
      <c r="K14" s="206"/>
      <c r="L14" s="205"/>
      <c r="M14" s="164"/>
      <c r="N14" s="204"/>
      <c r="O14" s="204"/>
      <c r="P14" s="204"/>
      <c r="Q14" s="204"/>
      <c r="R14" s="204"/>
      <c r="S14" s="204"/>
      <c r="T14" s="204"/>
      <c r="U14" s="204"/>
    </row>
    <row r="15" s="143" customFormat="1" ht="20" customHeight="1" spans="1:21">
      <c r="A15" s="174"/>
      <c r="B15" s="174"/>
      <c r="C15" s="175"/>
      <c r="D15" s="163" t="s">
        <v>119</v>
      </c>
      <c r="E15" s="168">
        <f t="shared" ref="E15:E34" si="0">H15</f>
        <v>0</v>
      </c>
      <c r="F15" s="168"/>
      <c r="G15" s="168">
        <v>0</v>
      </c>
      <c r="H15" s="168">
        <v>0</v>
      </c>
      <c r="I15" s="206"/>
      <c r="J15" s="206"/>
      <c r="K15" s="206"/>
      <c r="L15" s="205"/>
      <c r="M15" s="164"/>
      <c r="N15" s="204"/>
      <c r="O15" s="204"/>
      <c r="P15" s="204"/>
      <c r="Q15" s="204"/>
      <c r="R15" s="204"/>
      <c r="S15" s="204"/>
      <c r="T15" s="204"/>
      <c r="U15" s="204"/>
    </row>
    <row r="16" s="143" customFormat="1" ht="20" customHeight="1" spans="1:21">
      <c r="A16" s="176"/>
      <c r="B16" s="177"/>
      <c r="C16" s="175"/>
      <c r="D16" s="163" t="s">
        <v>120</v>
      </c>
      <c r="E16" s="168">
        <f t="shared" si="0"/>
        <v>96.2168</v>
      </c>
      <c r="F16" s="168"/>
      <c r="G16" s="168"/>
      <c r="H16" s="168">
        <v>96.2168</v>
      </c>
      <c r="I16" s="207">
        <v>35.301</v>
      </c>
      <c r="J16" s="206"/>
      <c r="K16" s="207"/>
      <c r="L16" s="205"/>
      <c r="M16" s="164"/>
      <c r="N16" s="204"/>
      <c r="O16" s="204"/>
      <c r="P16" s="204"/>
      <c r="Q16" s="204"/>
      <c r="R16" s="204"/>
      <c r="S16" s="204"/>
      <c r="T16" s="204"/>
      <c r="U16" s="204"/>
    </row>
    <row r="17" s="143" customFormat="1" ht="20" customHeight="1" spans="1:21">
      <c r="A17" s="176"/>
      <c r="B17" s="177"/>
      <c r="C17" s="175"/>
      <c r="D17" s="173" t="s">
        <v>121</v>
      </c>
      <c r="E17" s="168">
        <f t="shared" si="0"/>
        <v>0</v>
      </c>
      <c r="F17" s="168"/>
      <c r="G17" s="168"/>
      <c r="H17" s="168">
        <v>0</v>
      </c>
      <c r="I17" s="206"/>
      <c r="J17" s="206"/>
      <c r="K17" s="206"/>
      <c r="L17" s="205"/>
      <c r="M17" s="164"/>
      <c r="N17" s="204"/>
      <c r="O17" s="204"/>
      <c r="P17" s="204"/>
      <c r="Q17" s="204"/>
      <c r="R17" s="204"/>
      <c r="S17" s="204"/>
      <c r="T17" s="204"/>
      <c r="U17" s="204"/>
    </row>
    <row r="18" s="143" customFormat="1" ht="20" customHeight="1" spans="1:21">
      <c r="A18" s="176"/>
      <c r="B18" s="177"/>
      <c r="C18" s="175"/>
      <c r="D18" s="173" t="s">
        <v>122</v>
      </c>
      <c r="E18" s="168">
        <f t="shared" si="0"/>
        <v>1963.7948</v>
      </c>
      <c r="F18" s="168"/>
      <c r="G18" s="168"/>
      <c r="H18" s="168">
        <v>1963.7948</v>
      </c>
      <c r="I18" s="207">
        <v>761.5953</v>
      </c>
      <c r="J18" s="206"/>
      <c r="K18" s="207"/>
      <c r="L18" s="205"/>
      <c r="M18" s="164"/>
      <c r="N18" s="204"/>
      <c r="O18" s="204"/>
      <c r="P18" s="204"/>
      <c r="Q18" s="204"/>
      <c r="R18" s="204"/>
      <c r="S18" s="204"/>
      <c r="T18" s="204"/>
      <c r="U18" s="204"/>
    </row>
    <row r="19" s="143" customFormat="1" ht="20" customHeight="1" spans="1:21">
      <c r="A19" s="178"/>
      <c r="B19" s="179"/>
      <c r="C19" s="175"/>
      <c r="D19" s="163" t="s">
        <v>123</v>
      </c>
      <c r="E19" s="168">
        <f t="shared" si="0"/>
        <v>0</v>
      </c>
      <c r="F19" s="168"/>
      <c r="G19" s="168"/>
      <c r="H19" s="168">
        <v>0</v>
      </c>
      <c r="I19" s="168"/>
      <c r="J19" s="168"/>
      <c r="K19" s="168"/>
      <c r="L19" s="164"/>
      <c r="M19" s="164"/>
      <c r="N19" s="204"/>
      <c r="O19" s="204"/>
      <c r="P19" s="204"/>
      <c r="Q19" s="204"/>
      <c r="R19" s="204"/>
      <c r="S19" s="204"/>
      <c r="T19" s="204"/>
      <c r="U19" s="204"/>
    </row>
    <row r="20" s="143" customFormat="1" ht="20" customHeight="1" spans="1:21">
      <c r="A20" s="176"/>
      <c r="B20" s="177"/>
      <c r="C20" s="175"/>
      <c r="D20" s="163" t="s">
        <v>124</v>
      </c>
      <c r="E20" s="168">
        <f t="shared" si="0"/>
        <v>0</v>
      </c>
      <c r="F20" s="168"/>
      <c r="G20" s="168"/>
      <c r="H20" s="168">
        <v>0</v>
      </c>
      <c r="I20" s="168"/>
      <c r="J20" s="168"/>
      <c r="K20" s="168"/>
      <c r="L20" s="164"/>
      <c r="M20" s="164"/>
      <c r="N20" s="204"/>
      <c r="O20" s="204"/>
      <c r="P20" s="204"/>
      <c r="Q20" s="204"/>
      <c r="R20" s="204"/>
      <c r="S20" s="204"/>
      <c r="T20" s="204"/>
      <c r="U20" s="204"/>
    </row>
    <row r="21" s="143" customFormat="1" ht="22" customHeight="1" spans="1:21">
      <c r="A21" s="176"/>
      <c r="B21" s="177"/>
      <c r="C21" s="175"/>
      <c r="D21" s="163" t="s">
        <v>125</v>
      </c>
      <c r="E21" s="168">
        <f t="shared" si="0"/>
        <v>0</v>
      </c>
      <c r="F21" s="168"/>
      <c r="G21" s="168"/>
      <c r="H21" s="168">
        <v>0</v>
      </c>
      <c r="I21" s="168"/>
      <c r="J21" s="168"/>
      <c r="K21" s="168"/>
      <c r="L21" s="164"/>
      <c r="M21" s="164"/>
      <c r="N21" s="204"/>
      <c r="O21" s="204"/>
      <c r="P21" s="204"/>
      <c r="Q21" s="204"/>
      <c r="R21" s="204"/>
      <c r="S21" s="204"/>
      <c r="T21" s="204"/>
      <c r="U21" s="204"/>
    </row>
    <row r="22" s="143" customFormat="1" ht="16" customHeight="1" spans="1:21">
      <c r="A22" s="180"/>
      <c r="B22" s="180"/>
      <c r="C22" s="181"/>
      <c r="D22" s="163" t="s">
        <v>126</v>
      </c>
      <c r="E22" s="168">
        <f t="shared" si="0"/>
        <v>0</v>
      </c>
      <c r="F22" s="168"/>
      <c r="G22" s="168"/>
      <c r="H22" s="168">
        <v>0</v>
      </c>
      <c r="I22" s="168"/>
      <c r="J22" s="168"/>
      <c r="K22" s="168"/>
      <c r="L22" s="164"/>
      <c r="M22" s="164"/>
      <c r="N22" s="204"/>
      <c r="O22" s="204"/>
      <c r="P22" s="204"/>
      <c r="Q22" s="204"/>
      <c r="R22" s="204"/>
      <c r="S22" s="204"/>
      <c r="T22" s="204"/>
      <c r="U22" s="204"/>
    </row>
    <row r="23" s="143" customFormat="1" ht="16" customHeight="1" spans="1:21">
      <c r="A23" s="182"/>
      <c r="B23" s="183"/>
      <c r="C23" s="181"/>
      <c r="D23" s="163" t="s">
        <v>127</v>
      </c>
      <c r="E23" s="164">
        <f t="shared" si="0"/>
        <v>0</v>
      </c>
      <c r="F23" s="164"/>
      <c r="G23" s="164"/>
      <c r="H23" s="164">
        <v>0</v>
      </c>
      <c r="I23" s="164"/>
      <c r="J23" s="164"/>
      <c r="K23" s="164"/>
      <c r="L23" s="164"/>
      <c r="M23" s="164"/>
      <c r="N23" s="204"/>
      <c r="O23" s="204"/>
      <c r="P23" s="204"/>
      <c r="Q23" s="204"/>
      <c r="R23" s="204"/>
      <c r="S23" s="204"/>
      <c r="T23" s="204"/>
      <c r="U23" s="204"/>
    </row>
    <row r="24" s="143" customFormat="1" ht="17" customHeight="1" spans="1:21">
      <c r="A24" s="182"/>
      <c r="B24" s="183"/>
      <c r="C24" s="181"/>
      <c r="D24" s="163" t="s">
        <v>128</v>
      </c>
      <c r="E24" s="164">
        <f t="shared" si="0"/>
        <v>0</v>
      </c>
      <c r="F24" s="164"/>
      <c r="G24" s="164"/>
      <c r="H24" s="164">
        <v>0</v>
      </c>
      <c r="I24" s="164"/>
      <c r="J24" s="164"/>
      <c r="K24" s="164"/>
      <c r="L24" s="164"/>
      <c r="M24" s="164"/>
      <c r="N24" s="204"/>
      <c r="O24" s="204"/>
      <c r="P24" s="204"/>
      <c r="Q24" s="204"/>
      <c r="R24" s="204"/>
      <c r="S24" s="204"/>
      <c r="T24" s="204"/>
      <c r="U24" s="204"/>
    </row>
    <row r="25" s="143" customFormat="1" ht="19" customHeight="1" spans="1:21">
      <c r="A25" s="182"/>
      <c r="B25" s="183"/>
      <c r="C25" s="181"/>
      <c r="D25" s="163" t="s">
        <v>129</v>
      </c>
      <c r="E25" s="164">
        <f t="shared" si="0"/>
        <v>0</v>
      </c>
      <c r="F25" s="164"/>
      <c r="G25" s="164"/>
      <c r="H25" s="164">
        <v>0</v>
      </c>
      <c r="I25" s="164"/>
      <c r="J25" s="164"/>
      <c r="K25" s="164"/>
      <c r="L25" s="164"/>
      <c r="M25" s="164"/>
      <c r="N25" s="204"/>
      <c r="O25" s="204"/>
      <c r="P25" s="204"/>
      <c r="Q25" s="204"/>
      <c r="R25" s="204"/>
      <c r="S25" s="204"/>
      <c r="T25" s="204"/>
      <c r="U25" s="204"/>
    </row>
    <row r="26" s="143" customFormat="1" ht="19" customHeight="1" spans="1:21">
      <c r="A26" s="182"/>
      <c r="B26" s="183"/>
      <c r="C26" s="181"/>
      <c r="D26" s="163" t="s">
        <v>130</v>
      </c>
      <c r="E26" s="164">
        <f t="shared" si="0"/>
        <v>166.1557</v>
      </c>
      <c r="F26" s="164"/>
      <c r="G26" s="164"/>
      <c r="H26" s="164">
        <v>166.1557</v>
      </c>
      <c r="I26" s="164">
        <v>59.0235</v>
      </c>
      <c r="J26" s="164"/>
      <c r="K26" s="164"/>
      <c r="L26" s="164"/>
      <c r="M26" s="164"/>
      <c r="N26" s="204"/>
      <c r="O26" s="204"/>
      <c r="P26" s="204"/>
      <c r="Q26" s="204"/>
      <c r="R26" s="204"/>
      <c r="S26" s="204"/>
      <c r="T26" s="204"/>
      <c r="U26" s="204"/>
    </row>
    <row r="27" s="143" customFormat="1" ht="19" customHeight="1" spans="1:21">
      <c r="A27" s="182"/>
      <c r="B27" s="183"/>
      <c r="C27" s="181"/>
      <c r="D27" s="163" t="s">
        <v>131</v>
      </c>
      <c r="E27" s="164">
        <f t="shared" si="0"/>
        <v>0</v>
      </c>
      <c r="F27" s="164"/>
      <c r="G27" s="164"/>
      <c r="H27" s="164">
        <f>I27+K27</f>
        <v>0</v>
      </c>
      <c r="I27" s="164"/>
      <c r="J27" s="164"/>
      <c r="K27" s="164"/>
      <c r="L27" s="164"/>
      <c r="M27" s="164"/>
      <c r="N27" s="204"/>
      <c r="O27" s="204"/>
      <c r="P27" s="204"/>
      <c r="Q27" s="204"/>
      <c r="R27" s="204"/>
      <c r="S27" s="204"/>
      <c r="T27" s="204"/>
      <c r="U27" s="204"/>
    </row>
    <row r="28" s="143" customFormat="1" ht="19" customHeight="1" spans="1:21">
      <c r="A28" s="182"/>
      <c r="B28" s="183"/>
      <c r="C28" s="181"/>
      <c r="D28" s="163" t="s">
        <v>132</v>
      </c>
      <c r="E28" s="164">
        <f t="shared" si="0"/>
        <v>0</v>
      </c>
      <c r="F28" s="164"/>
      <c r="G28" s="164"/>
      <c r="H28" s="164">
        <f>I28+K28</f>
        <v>0</v>
      </c>
      <c r="I28" s="164"/>
      <c r="J28" s="164"/>
      <c r="K28" s="164"/>
      <c r="L28" s="164"/>
      <c r="M28" s="164"/>
      <c r="N28" s="204"/>
      <c r="O28" s="204"/>
      <c r="P28" s="204"/>
      <c r="Q28" s="204"/>
      <c r="R28" s="204"/>
      <c r="S28" s="204"/>
      <c r="T28" s="204"/>
      <c r="U28" s="204"/>
    </row>
    <row r="29" s="143" customFormat="1" ht="19" customHeight="1" spans="1:21">
      <c r="A29" s="182"/>
      <c r="B29" s="183"/>
      <c r="C29" s="181"/>
      <c r="D29" s="163" t="s">
        <v>133</v>
      </c>
      <c r="E29" s="164">
        <f t="shared" si="0"/>
        <v>0</v>
      </c>
      <c r="F29" s="164"/>
      <c r="G29" s="164"/>
      <c r="H29" s="164">
        <f>I29+K29</f>
        <v>0</v>
      </c>
      <c r="I29" s="164"/>
      <c r="J29" s="164"/>
      <c r="K29" s="164"/>
      <c r="L29" s="164"/>
      <c r="M29" s="164"/>
      <c r="N29" s="204"/>
      <c r="O29" s="204"/>
      <c r="P29" s="204"/>
      <c r="Q29" s="204"/>
      <c r="R29" s="204"/>
      <c r="S29" s="204"/>
      <c r="T29" s="204"/>
      <c r="U29" s="204"/>
    </row>
    <row r="30" s="143" customFormat="1" ht="19" customHeight="1" spans="1:21">
      <c r="A30" s="182"/>
      <c r="B30" s="183"/>
      <c r="C30" s="181"/>
      <c r="D30" s="163" t="s">
        <v>134</v>
      </c>
      <c r="E30" s="164">
        <f t="shared" si="0"/>
        <v>0</v>
      </c>
      <c r="F30" s="164"/>
      <c r="G30" s="164"/>
      <c r="H30" s="164">
        <f>I30+K30</f>
        <v>0</v>
      </c>
      <c r="I30" s="164"/>
      <c r="J30" s="164"/>
      <c r="K30" s="164"/>
      <c r="L30" s="164"/>
      <c r="M30" s="164"/>
      <c r="N30" s="204"/>
      <c r="O30" s="204"/>
      <c r="P30" s="204"/>
      <c r="Q30" s="204"/>
      <c r="R30" s="204"/>
      <c r="S30" s="204"/>
      <c r="T30" s="204"/>
      <c r="U30" s="204"/>
    </row>
    <row r="31" s="143" customFormat="1" ht="19" customHeight="1" spans="1:21">
      <c r="A31" s="184" t="s">
        <v>34</v>
      </c>
      <c r="B31" s="185"/>
      <c r="C31" s="172">
        <f>SUM(C8:C30)</f>
        <v>2514.7788</v>
      </c>
      <c r="D31" s="163" t="s">
        <v>135</v>
      </c>
      <c r="E31" s="164">
        <f t="shared" si="0"/>
        <v>0</v>
      </c>
      <c r="F31" s="164"/>
      <c r="G31" s="164"/>
      <c r="H31" s="164">
        <f>I31+K31</f>
        <v>0</v>
      </c>
      <c r="I31" s="164"/>
      <c r="J31" s="164"/>
      <c r="K31" s="164"/>
      <c r="L31" s="164"/>
      <c r="M31" s="164"/>
      <c r="N31" s="204"/>
      <c r="O31" s="204"/>
      <c r="P31" s="204"/>
      <c r="Q31" s="204"/>
      <c r="R31" s="204"/>
      <c r="S31" s="204"/>
      <c r="T31" s="204"/>
      <c r="U31" s="204"/>
    </row>
    <row r="32" s="143" customFormat="1" ht="19" customHeight="1" spans="1:21">
      <c r="A32" s="186" t="s">
        <v>35</v>
      </c>
      <c r="B32" s="187"/>
      <c r="C32" s="165"/>
      <c r="D32" s="163" t="s">
        <v>136</v>
      </c>
      <c r="E32" s="164">
        <f t="shared" si="0"/>
        <v>0</v>
      </c>
      <c r="F32" s="164"/>
      <c r="G32" s="164"/>
      <c r="H32" s="164">
        <f>I32+K32</f>
        <v>0</v>
      </c>
      <c r="I32" s="164"/>
      <c r="J32" s="164"/>
      <c r="K32" s="164"/>
      <c r="L32" s="164"/>
      <c r="M32" s="164"/>
      <c r="N32" s="204"/>
      <c r="O32" s="204"/>
      <c r="P32" s="204"/>
      <c r="Q32" s="204"/>
      <c r="R32" s="204"/>
      <c r="S32" s="204"/>
      <c r="T32" s="204"/>
      <c r="U32" s="204"/>
    </row>
    <row r="33" s="143" customFormat="1" ht="25" customHeight="1" spans="1:21">
      <c r="A33" s="186" t="s">
        <v>137</v>
      </c>
      <c r="B33" s="187"/>
      <c r="C33" s="188"/>
      <c r="D33" s="163" t="s">
        <v>138</v>
      </c>
      <c r="E33" s="164">
        <f t="shared" si="0"/>
        <v>0</v>
      </c>
      <c r="F33" s="164"/>
      <c r="G33" s="164"/>
      <c r="H33" s="164">
        <f>I33+K33</f>
        <v>0</v>
      </c>
      <c r="I33" s="164"/>
      <c r="J33" s="164"/>
      <c r="K33" s="164"/>
      <c r="L33" s="164"/>
      <c r="M33" s="164"/>
      <c r="N33" s="204"/>
      <c r="O33" s="204"/>
      <c r="P33" s="204"/>
      <c r="Q33" s="204"/>
      <c r="R33" s="204"/>
      <c r="S33" s="204"/>
      <c r="T33" s="204"/>
      <c r="U33" s="204"/>
    </row>
    <row r="34" s="143" customFormat="1" ht="19" customHeight="1" spans="1:21">
      <c r="A34" s="186" t="s">
        <v>139</v>
      </c>
      <c r="B34" s="187"/>
      <c r="C34" s="188"/>
      <c r="D34" s="163" t="s">
        <v>140</v>
      </c>
      <c r="E34" s="164">
        <f t="shared" si="0"/>
        <v>0</v>
      </c>
      <c r="F34" s="164"/>
      <c r="G34" s="164"/>
      <c r="H34" s="164">
        <f>I34+K34</f>
        <v>0</v>
      </c>
      <c r="I34" s="164"/>
      <c r="J34" s="164"/>
      <c r="K34" s="164"/>
      <c r="L34" s="164"/>
      <c r="M34" s="164"/>
      <c r="N34" s="204"/>
      <c r="O34" s="204"/>
      <c r="P34" s="204"/>
      <c r="Q34" s="204"/>
      <c r="R34" s="204"/>
      <c r="S34" s="204"/>
      <c r="T34" s="204"/>
      <c r="U34" s="204"/>
    </row>
    <row r="35" s="143" customFormat="1" ht="19" customHeight="1" spans="1:21">
      <c r="A35" s="189" t="s">
        <v>141</v>
      </c>
      <c r="B35" s="190"/>
      <c r="C35" s="191">
        <f>C31</f>
        <v>2514.7788</v>
      </c>
      <c r="D35" s="192" t="s">
        <v>142</v>
      </c>
      <c r="E35" s="164">
        <f>SUM(E7:E34)</f>
        <v>2514.7788</v>
      </c>
      <c r="F35" s="164">
        <f t="shared" ref="F35:M35" si="1">SUM(F7:F34)</f>
        <v>0</v>
      </c>
      <c r="G35" s="164">
        <f t="shared" si="1"/>
        <v>0</v>
      </c>
      <c r="H35" s="164">
        <f t="shared" si="1"/>
        <v>2514.7788</v>
      </c>
      <c r="I35" s="164">
        <f t="shared" si="1"/>
        <v>988.097</v>
      </c>
      <c r="J35" s="164">
        <f t="shared" si="1"/>
        <v>0</v>
      </c>
      <c r="K35" s="164">
        <f t="shared" si="1"/>
        <v>0</v>
      </c>
      <c r="L35" s="164">
        <f t="shared" si="1"/>
        <v>0</v>
      </c>
      <c r="M35" s="164">
        <f t="shared" si="1"/>
        <v>0</v>
      </c>
      <c r="N35" s="204"/>
      <c r="O35" s="204"/>
      <c r="P35" s="204"/>
      <c r="Q35" s="204"/>
      <c r="R35" s="204"/>
      <c r="S35" s="204"/>
      <c r="T35" s="204"/>
      <c r="U35" s="204"/>
    </row>
    <row r="36" s="142" customFormat="1" ht="14.25" spans="4:4">
      <c r="D36" s="193"/>
    </row>
    <row r="37" s="142" customFormat="1" ht="14.25"/>
    <row r="38" s="142" customFormat="1" ht="14.25"/>
    <row r="39" s="142" customFormat="1" ht="14.25"/>
    <row r="40" s="142" customFormat="1" ht="14.25"/>
    <row r="41" s="142" customFormat="1" ht="14.25"/>
    <row r="42" s="142" customFormat="1" ht="14.25"/>
  </sheetData>
  <mergeCells count="36">
    <mergeCell ref="A1:M1"/>
    <mergeCell ref="A2:F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590277777777778" bottom="0.59027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7" sqref="E7:E19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143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129" t="s">
        <v>1</v>
      </c>
      <c r="B2" s="129"/>
      <c r="C2" s="129"/>
      <c r="D2" s="129"/>
      <c r="E2" s="129"/>
      <c r="F2" s="130"/>
      <c r="G2" s="130"/>
      <c r="H2" s="130"/>
      <c r="I2" s="130"/>
      <c r="J2" s="130"/>
      <c r="K2" s="139" t="s">
        <v>2</v>
      </c>
    </row>
    <row r="3" s="44" customFormat="1" ht="16.5" customHeight="1" spans="1:11">
      <c r="A3" s="56" t="s">
        <v>95</v>
      </c>
      <c r="B3" s="56"/>
      <c r="C3" s="56"/>
      <c r="D3" s="56" t="s">
        <v>144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6"/>
      <c r="E4" s="55"/>
      <c r="F4" s="60" t="s">
        <v>97</v>
      </c>
      <c r="G4" s="60"/>
      <c r="H4" s="60"/>
      <c r="I4" s="60" t="s">
        <v>98</v>
      </c>
      <c r="J4" s="60"/>
      <c r="K4" s="60"/>
    </row>
    <row r="5" s="44" customFormat="1" ht="30.75" customHeight="1" spans="1:11">
      <c r="A5" s="57"/>
      <c r="B5" s="58"/>
      <c r="C5" s="58"/>
      <c r="D5" s="56"/>
      <c r="E5" s="55"/>
      <c r="F5" s="55" t="s">
        <v>18</v>
      </c>
      <c r="G5" s="55" t="s">
        <v>145</v>
      </c>
      <c r="H5" s="55" t="s">
        <v>146</v>
      </c>
      <c r="I5" s="55" t="s">
        <v>18</v>
      </c>
      <c r="J5" s="55" t="s">
        <v>101</v>
      </c>
      <c r="K5" s="55" t="s">
        <v>102</v>
      </c>
    </row>
    <row r="6" s="128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28" customFormat="1" ht="20.1" customHeight="1" spans="1:11">
      <c r="A7" s="131" t="s">
        <v>68</v>
      </c>
      <c r="B7" s="131" t="s">
        <v>69</v>
      </c>
      <c r="C7" s="132" t="s">
        <v>70</v>
      </c>
      <c r="D7" s="133" t="s">
        <v>71</v>
      </c>
      <c r="E7" s="134">
        <f>F7+I7</f>
        <v>73.5049</v>
      </c>
      <c r="F7" s="134">
        <f>G7+H7</f>
        <v>73.5049</v>
      </c>
      <c r="G7" s="134">
        <v>73.5049</v>
      </c>
      <c r="H7" s="135"/>
      <c r="I7" s="135">
        <f>J7+K7</f>
        <v>0</v>
      </c>
      <c r="J7" s="135"/>
      <c r="K7" s="135"/>
    </row>
    <row r="8" s="45" customFormat="1" ht="22.5" spans="1:11">
      <c r="A8" s="131" t="s">
        <v>68</v>
      </c>
      <c r="B8" s="131" t="s">
        <v>69</v>
      </c>
      <c r="C8" s="132" t="s">
        <v>69</v>
      </c>
      <c r="D8" s="133" t="s">
        <v>72</v>
      </c>
      <c r="E8" s="134">
        <f t="shared" ref="E8:E19" si="0">F8+I8</f>
        <v>210.2596</v>
      </c>
      <c r="F8" s="134">
        <f t="shared" ref="F8:F19" si="1">G8+H8</f>
        <v>210.2596</v>
      </c>
      <c r="G8" s="136">
        <v>210.2596</v>
      </c>
      <c r="H8" s="135"/>
      <c r="I8" s="135">
        <f t="shared" ref="I8:I19" si="2">J8+K8</f>
        <v>0</v>
      </c>
      <c r="J8" s="135"/>
      <c r="K8" s="135"/>
    </row>
    <row r="9" s="45" customFormat="1" ht="14.25" spans="1:11">
      <c r="A9" s="131" t="s">
        <v>68</v>
      </c>
      <c r="B9" s="131" t="s">
        <v>73</v>
      </c>
      <c r="C9" s="132" t="s">
        <v>74</v>
      </c>
      <c r="D9" s="133" t="s">
        <v>75</v>
      </c>
      <c r="E9" s="134">
        <f t="shared" si="0"/>
        <v>4.847</v>
      </c>
      <c r="F9" s="134">
        <f t="shared" si="1"/>
        <v>4.847</v>
      </c>
      <c r="G9" s="136">
        <v>4.847</v>
      </c>
      <c r="H9" s="135"/>
      <c r="I9" s="135">
        <f t="shared" si="2"/>
        <v>0</v>
      </c>
      <c r="J9" s="135"/>
      <c r="K9" s="135"/>
    </row>
    <row r="10" s="45" customFormat="1" ht="14.25" spans="1:11">
      <c r="A10" s="131" t="s">
        <v>76</v>
      </c>
      <c r="B10" s="131" t="s">
        <v>77</v>
      </c>
      <c r="C10" s="132" t="s">
        <v>74</v>
      </c>
      <c r="D10" s="133" t="s">
        <v>78</v>
      </c>
      <c r="E10" s="134">
        <f t="shared" si="0"/>
        <v>29.5306</v>
      </c>
      <c r="F10" s="134">
        <f t="shared" si="1"/>
        <v>29.5306</v>
      </c>
      <c r="G10" s="136">
        <v>29.5306</v>
      </c>
      <c r="H10" s="135"/>
      <c r="I10" s="135">
        <f t="shared" si="2"/>
        <v>0</v>
      </c>
      <c r="J10" s="135"/>
      <c r="K10" s="135"/>
    </row>
    <row r="11" s="45" customFormat="1" ht="14.25" spans="1:11">
      <c r="A11" s="131" t="s">
        <v>79</v>
      </c>
      <c r="B11" s="131" t="s">
        <v>74</v>
      </c>
      <c r="C11" s="132" t="s">
        <v>74</v>
      </c>
      <c r="D11" s="133" t="s">
        <v>80</v>
      </c>
      <c r="E11" s="134">
        <f t="shared" si="0"/>
        <v>635.4752</v>
      </c>
      <c r="F11" s="134">
        <f t="shared" si="1"/>
        <v>584.8912</v>
      </c>
      <c r="G11" s="136">
        <v>537.1733</v>
      </c>
      <c r="H11" s="135">
        <v>47.7179</v>
      </c>
      <c r="I11" s="135">
        <f t="shared" si="2"/>
        <v>50.584</v>
      </c>
      <c r="J11" s="135">
        <v>50.584</v>
      </c>
      <c r="K11" s="135"/>
    </row>
    <row r="12" s="45" customFormat="1" ht="22.5" spans="1:11">
      <c r="A12" s="131" t="s">
        <v>79</v>
      </c>
      <c r="B12" s="131" t="s">
        <v>73</v>
      </c>
      <c r="C12" s="132" t="s">
        <v>81</v>
      </c>
      <c r="D12" s="133" t="s">
        <v>82</v>
      </c>
      <c r="E12" s="134">
        <f t="shared" si="0"/>
        <v>29.1</v>
      </c>
      <c r="F12" s="134">
        <f t="shared" si="1"/>
        <v>0</v>
      </c>
      <c r="G12" s="136">
        <v>0</v>
      </c>
      <c r="H12" s="135"/>
      <c r="I12" s="135">
        <f t="shared" si="2"/>
        <v>29.1</v>
      </c>
      <c r="J12" s="135"/>
      <c r="K12" s="135">
        <v>29.1</v>
      </c>
    </row>
    <row r="13" s="45" customFormat="1" ht="14.25" spans="1:11">
      <c r="A13" s="131" t="s">
        <v>83</v>
      </c>
      <c r="B13" s="131" t="s">
        <v>74</v>
      </c>
      <c r="C13" s="132" t="s">
        <v>69</v>
      </c>
      <c r="D13" s="133" t="s">
        <v>84</v>
      </c>
      <c r="E13" s="134">
        <f t="shared" si="0"/>
        <v>135.8</v>
      </c>
      <c r="F13" s="134">
        <f t="shared" si="1"/>
        <v>0</v>
      </c>
      <c r="G13" s="137">
        <v>0</v>
      </c>
      <c r="H13" s="135"/>
      <c r="I13" s="135">
        <f t="shared" si="2"/>
        <v>135.8</v>
      </c>
      <c r="J13" s="135"/>
      <c r="K13" s="135">
        <v>135.8</v>
      </c>
    </row>
    <row r="14" s="45" customFormat="1" ht="14.25" spans="1:11">
      <c r="A14" s="131" t="s">
        <v>83</v>
      </c>
      <c r="B14" s="131" t="s">
        <v>85</v>
      </c>
      <c r="C14" s="132" t="s">
        <v>74</v>
      </c>
      <c r="D14" s="133" t="s">
        <v>86</v>
      </c>
      <c r="E14" s="134">
        <f t="shared" si="0"/>
        <v>166.1557</v>
      </c>
      <c r="F14" s="134">
        <f t="shared" si="1"/>
        <v>166.1557</v>
      </c>
      <c r="G14" s="137">
        <v>166.1557</v>
      </c>
      <c r="H14" s="135"/>
      <c r="I14" s="135">
        <f t="shared" si="2"/>
        <v>0</v>
      </c>
      <c r="J14" s="135"/>
      <c r="K14" s="135"/>
    </row>
    <row r="15" s="45" customFormat="1" ht="14.25" spans="1:11">
      <c r="A15" s="138">
        <v>210</v>
      </c>
      <c r="B15" s="138">
        <v>11</v>
      </c>
      <c r="C15" s="138" t="s">
        <v>85</v>
      </c>
      <c r="D15" s="133" t="s">
        <v>87</v>
      </c>
      <c r="E15" s="134">
        <f t="shared" si="0"/>
        <v>66.6862</v>
      </c>
      <c r="F15" s="134">
        <f t="shared" si="1"/>
        <v>66.6862</v>
      </c>
      <c r="G15" s="137">
        <v>66.6862</v>
      </c>
      <c r="H15" s="135"/>
      <c r="I15" s="135">
        <f t="shared" si="2"/>
        <v>0</v>
      </c>
      <c r="J15" s="135"/>
      <c r="K15" s="135"/>
    </row>
    <row r="16" s="45" customFormat="1" ht="14.25" spans="1:11">
      <c r="A16" s="138" t="s">
        <v>79</v>
      </c>
      <c r="B16" s="138" t="s">
        <v>74</v>
      </c>
      <c r="C16" s="138" t="s">
        <v>88</v>
      </c>
      <c r="D16" s="133" t="s">
        <v>89</v>
      </c>
      <c r="E16" s="134">
        <f t="shared" si="0"/>
        <v>564.2237</v>
      </c>
      <c r="F16" s="134">
        <f t="shared" si="1"/>
        <v>495.3037</v>
      </c>
      <c r="G16" s="137">
        <v>468.7944</v>
      </c>
      <c r="H16" s="135">
        <v>26.5093</v>
      </c>
      <c r="I16" s="135">
        <f t="shared" si="2"/>
        <v>68.92</v>
      </c>
      <c r="J16" s="135">
        <v>68.92</v>
      </c>
      <c r="K16" s="140"/>
    </row>
    <row r="17" s="45" customFormat="1" ht="14.25" spans="1:11">
      <c r="A17" s="138" t="s">
        <v>79</v>
      </c>
      <c r="B17" s="138" t="s">
        <v>90</v>
      </c>
      <c r="C17" s="138" t="s">
        <v>81</v>
      </c>
      <c r="D17" s="133" t="s">
        <v>91</v>
      </c>
      <c r="E17" s="134">
        <f t="shared" si="0"/>
        <v>117</v>
      </c>
      <c r="F17" s="134">
        <f t="shared" si="1"/>
        <v>0</v>
      </c>
      <c r="G17" s="137">
        <v>0</v>
      </c>
      <c r="H17" s="135"/>
      <c r="I17" s="135">
        <f t="shared" si="2"/>
        <v>117</v>
      </c>
      <c r="J17" s="135"/>
      <c r="K17" s="135">
        <v>117</v>
      </c>
    </row>
    <row r="18" s="45" customFormat="1" ht="14.25" spans="1:11">
      <c r="A18" s="138" t="s">
        <v>79</v>
      </c>
      <c r="B18" s="138" t="s">
        <v>74</v>
      </c>
      <c r="C18" s="138" t="s">
        <v>85</v>
      </c>
      <c r="D18" s="133" t="s">
        <v>92</v>
      </c>
      <c r="E18" s="134">
        <f t="shared" si="0"/>
        <v>472.5215</v>
      </c>
      <c r="F18" s="134">
        <f t="shared" si="1"/>
        <v>438.4315</v>
      </c>
      <c r="G18" s="137">
        <v>414.8866</v>
      </c>
      <c r="H18" s="135">
        <v>23.5449</v>
      </c>
      <c r="I18" s="135">
        <f t="shared" si="2"/>
        <v>34.09</v>
      </c>
      <c r="J18" s="135">
        <v>34.09</v>
      </c>
      <c r="K18" s="135"/>
    </row>
    <row r="19" s="45" customFormat="1" ht="14.25" spans="1:11">
      <c r="A19" s="138" t="s">
        <v>79</v>
      </c>
      <c r="B19" s="138" t="s">
        <v>74</v>
      </c>
      <c r="C19" s="138" t="s">
        <v>81</v>
      </c>
      <c r="D19" s="133" t="s">
        <v>93</v>
      </c>
      <c r="E19" s="134">
        <f t="shared" si="0"/>
        <v>174.5744</v>
      </c>
      <c r="F19" s="134">
        <f t="shared" si="1"/>
        <v>154.9744</v>
      </c>
      <c r="G19" s="137">
        <v>143.7315</v>
      </c>
      <c r="H19" s="135">
        <v>11.2429</v>
      </c>
      <c r="I19" s="135">
        <f t="shared" si="2"/>
        <v>19.6</v>
      </c>
      <c r="J19" s="135">
        <v>19.6</v>
      </c>
      <c r="K19" s="135"/>
    </row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tabSelected="1" topLeftCell="A7" workbookViewId="0">
      <selection activeCell="L25" sqref="L25"/>
    </sheetView>
  </sheetViews>
  <sheetFormatPr defaultColWidth="8.88333333333333" defaultRowHeight="13.5"/>
  <cols>
    <col min="1" max="1" width="9" style="87" customWidth="1"/>
    <col min="2" max="2" width="3.625" style="87" customWidth="1"/>
    <col min="3" max="3" width="14.625" style="87" customWidth="1"/>
    <col min="4" max="4" width="7.5" style="87" customWidth="1"/>
    <col min="5" max="5" width="6" style="88" customWidth="1"/>
    <col min="6" max="6" width="14.375" style="87" customWidth="1"/>
    <col min="7" max="7" width="9.25" style="87" customWidth="1"/>
    <col min="8" max="8" width="11.875" style="87" customWidth="1"/>
    <col min="9" max="9" width="7.125" style="87" customWidth="1"/>
    <col min="10" max="10" width="6.375" style="87" customWidth="1"/>
    <col min="11" max="11" width="5" style="87" customWidth="1"/>
    <col min="12" max="12" width="17.125" style="87" customWidth="1"/>
    <col min="13" max="13" width="4.625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5" customFormat="1" ht="42" customHeight="1" spans="1:17">
      <c r="A1" s="89" t="s">
        <v>147</v>
      </c>
      <c r="B1" s="89"/>
      <c r="C1" s="89"/>
      <c r="D1" s="89"/>
      <c r="E1" s="90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="85" customFormat="1" ht="15" customHeight="1" spans="1:17">
      <c r="A2" s="14" t="s">
        <v>1</v>
      </c>
      <c r="B2" s="12"/>
      <c r="C2" s="12"/>
      <c r="D2" s="12"/>
      <c r="E2" s="91"/>
      <c r="F2" s="12"/>
      <c r="P2" s="120" t="s">
        <v>2</v>
      </c>
      <c r="Q2" s="120"/>
    </row>
    <row r="3" ht="20.1" customHeight="1" spans="1:17">
      <c r="A3" s="92" t="s">
        <v>148</v>
      </c>
      <c r="B3" s="93"/>
      <c r="C3" s="94"/>
      <c r="D3" s="92" t="s">
        <v>149</v>
      </c>
      <c r="E3" s="95"/>
      <c r="F3" s="94"/>
      <c r="G3" s="96" t="s">
        <v>96</v>
      </c>
      <c r="H3" s="97"/>
      <c r="I3" s="97"/>
      <c r="J3" s="97"/>
      <c r="K3" s="97"/>
      <c r="L3" s="97"/>
      <c r="M3" s="97"/>
      <c r="N3" s="97"/>
      <c r="O3" s="97"/>
      <c r="P3" s="97"/>
      <c r="Q3" s="123"/>
    </row>
    <row r="4" ht="20.1" customHeight="1" spans="1:17">
      <c r="A4" s="98"/>
      <c r="B4" s="99"/>
      <c r="C4" s="100"/>
      <c r="D4" s="98"/>
      <c r="E4" s="101"/>
      <c r="F4" s="100"/>
      <c r="G4" s="102" t="s">
        <v>8</v>
      </c>
      <c r="H4" s="102" t="s">
        <v>48</v>
      </c>
      <c r="I4" s="121"/>
      <c r="J4" s="122" t="s">
        <v>49</v>
      </c>
      <c r="K4" s="123"/>
      <c r="L4" s="123"/>
      <c r="M4" s="123"/>
      <c r="N4" s="123"/>
      <c r="O4" s="123"/>
      <c r="P4" s="102" t="s">
        <v>50</v>
      </c>
      <c r="Q4" s="126" t="s">
        <v>150</v>
      </c>
    </row>
    <row r="5" ht="20.1" customHeight="1" spans="1:17">
      <c r="A5" s="103"/>
      <c r="B5" s="104"/>
      <c r="C5" s="105"/>
      <c r="D5" s="103"/>
      <c r="E5" s="106"/>
      <c r="F5" s="105"/>
      <c r="G5" s="107"/>
      <c r="H5" s="108"/>
      <c r="I5" s="124"/>
      <c r="J5" s="125" t="s">
        <v>18</v>
      </c>
      <c r="K5" s="125" t="s">
        <v>62</v>
      </c>
      <c r="L5" s="125" t="s">
        <v>63</v>
      </c>
      <c r="M5" s="125" t="s">
        <v>64</v>
      </c>
      <c r="N5" s="125" t="s">
        <v>65</v>
      </c>
      <c r="O5" s="125" t="s">
        <v>66</v>
      </c>
      <c r="P5" s="107"/>
      <c r="Q5" s="127"/>
    </row>
    <row r="6" ht="27" customHeight="1" spans="1:17">
      <c r="A6" s="109" t="s">
        <v>55</v>
      </c>
      <c r="B6" s="109" t="s">
        <v>56</v>
      </c>
      <c r="C6" s="109" t="s">
        <v>43</v>
      </c>
      <c r="D6" s="109" t="s">
        <v>55</v>
      </c>
      <c r="E6" s="110" t="s">
        <v>56</v>
      </c>
      <c r="F6" s="109" t="s">
        <v>43</v>
      </c>
      <c r="G6" s="107"/>
      <c r="H6" s="102" t="s">
        <v>59</v>
      </c>
      <c r="I6" s="102" t="s">
        <v>60</v>
      </c>
      <c r="J6" s="102"/>
      <c r="K6" s="102"/>
      <c r="L6" s="102"/>
      <c r="M6" s="102"/>
      <c r="N6" s="102"/>
      <c r="O6" s="102"/>
      <c r="P6" s="107"/>
      <c r="Q6" s="107"/>
    </row>
    <row r="7" s="86" customFormat="1" ht="34" customHeight="1" spans="1:17">
      <c r="A7" s="19">
        <v>301</v>
      </c>
      <c r="B7" s="19"/>
      <c r="C7" s="20" t="s">
        <v>151</v>
      </c>
      <c r="D7" s="111">
        <v>501</v>
      </c>
      <c r="E7" s="112"/>
      <c r="F7" s="113"/>
      <c r="G7" s="114">
        <f t="shared" ref="G7:G16" si="0">H7+L7</f>
        <v>1777.0233</v>
      </c>
      <c r="H7" s="115">
        <v>670.2577</v>
      </c>
      <c r="I7" s="115"/>
      <c r="J7" s="115"/>
      <c r="K7" s="115"/>
      <c r="L7" s="115">
        <v>1106.7656</v>
      </c>
      <c r="M7" s="114"/>
      <c r="N7" s="114"/>
      <c r="O7" s="114"/>
      <c r="P7" s="114"/>
      <c r="Q7" s="114"/>
    </row>
    <row r="8" s="86" customFormat="1" ht="12" spans="1:17">
      <c r="A8" s="19">
        <v>301</v>
      </c>
      <c r="B8" s="19" t="s">
        <v>74</v>
      </c>
      <c r="C8" s="20" t="s">
        <v>152</v>
      </c>
      <c r="D8" s="116">
        <v>501</v>
      </c>
      <c r="E8" s="117" t="s">
        <v>74</v>
      </c>
      <c r="F8" s="118" t="s">
        <v>153</v>
      </c>
      <c r="G8" s="114">
        <f t="shared" si="0"/>
        <v>654.6959</v>
      </c>
      <c r="H8" s="115">
        <v>278.0004</v>
      </c>
      <c r="I8" s="115"/>
      <c r="J8" s="115"/>
      <c r="K8" s="115"/>
      <c r="L8" s="115">
        <v>376.6955</v>
      </c>
      <c r="M8" s="115"/>
      <c r="N8" s="115"/>
      <c r="O8" s="115"/>
      <c r="P8" s="115"/>
      <c r="Q8" s="115"/>
    </row>
    <row r="9" s="86" customFormat="1" ht="12" spans="1:17">
      <c r="A9" s="19">
        <v>301</v>
      </c>
      <c r="B9" s="19" t="s">
        <v>85</v>
      </c>
      <c r="C9" s="20" t="s">
        <v>154</v>
      </c>
      <c r="D9" s="116">
        <v>501</v>
      </c>
      <c r="E9" s="117" t="s">
        <v>74</v>
      </c>
      <c r="F9" s="118" t="s">
        <v>153</v>
      </c>
      <c r="G9" s="114">
        <f t="shared" si="0"/>
        <v>390.0907</v>
      </c>
      <c r="H9" s="115">
        <v>176.0266</v>
      </c>
      <c r="I9" s="115"/>
      <c r="J9" s="115"/>
      <c r="K9" s="115"/>
      <c r="L9" s="115">
        <v>214.0641</v>
      </c>
      <c r="M9" s="115"/>
      <c r="N9" s="115"/>
      <c r="O9" s="115"/>
      <c r="P9" s="115"/>
      <c r="Q9" s="115"/>
    </row>
    <row r="10" s="86" customFormat="1" ht="12" spans="1:17">
      <c r="A10" s="19">
        <v>301</v>
      </c>
      <c r="B10" s="19" t="s">
        <v>90</v>
      </c>
      <c r="C10" s="20" t="s">
        <v>155</v>
      </c>
      <c r="D10" s="116">
        <v>501</v>
      </c>
      <c r="E10" s="117" t="s">
        <v>74</v>
      </c>
      <c r="F10" s="118" t="s">
        <v>153</v>
      </c>
      <c r="G10" s="114">
        <f t="shared" si="0"/>
        <v>216.8096</v>
      </c>
      <c r="H10" s="115">
        <v>75.671</v>
      </c>
      <c r="I10" s="115"/>
      <c r="J10" s="115"/>
      <c r="K10" s="115"/>
      <c r="L10" s="115">
        <v>141.1386</v>
      </c>
      <c r="M10" s="115"/>
      <c r="N10" s="115"/>
      <c r="O10" s="115"/>
      <c r="P10" s="115"/>
      <c r="Q10" s="115"/>
    </row>
    <row r="11" s="86" customFormat="1" ht="24" spans="1:17">
      <c r="A11" s="19">
        <v>301</v>
      </c>
      <c r="B11" s="19" t="s">
        <v>70</v>
      </c>
      <c r="C11" s="20" t="s">
        <v>156</v>
      </c>
      <c r="D11" s="116">
        <v>501</v>
      </c>
      <c r="E11" s="117" t="s">
        <v>85</v>
      </c>
      <c r="F11" s="118" t="s">
        <v>157</v>
      </c>
      <c r="G11" s="114">
        <f t="shared" si="0"/>
        <v>122.5931</v>
      </c>
      <c r="H11" s="115">
        <v>42.1872</v>
      </c>
      <c r="I11" s="115"/>
      <c r="J11" s="115"/>
      <c r="K11" s="115"/>
      <c r="L11" s="115">
        <v>80.4059</v>
      </c>
      <c r="M11" s="115"/>
      <c r="N11" s="115"/>
      <c r="O11" s="115"/>
      <c r="P11" s="115"/>
      <c r="Q11" s="115"/>
    </row>
    <row r="12" s="86" customFormat="1" ht="24" spans="1:17">
      <c r="A12" s="19">
        <v>301</v>
      </c>
      <c r="B12" s="19" t="s">
        <v>73</v>
      </c>
      <c r="C12" s="20" t="s">
        <v>158</v>
      </c>
      <c r="D12" s="116">
        <v>501</v>
      </c>
      <c r="E12" s="117" t="s">
        <v>85</v>
      </c>
      <c r="F12" s="118" t="s">
        <v>157</v>
      </c>
      <c r="G12" s="114">
        <f t="shared" si="0"/>
        <v>210.2596</v>
      </c>
      <c r="H12" s="115">
        <v>98.3725</v>
      </c>
      <c r="I12" s="115"/>
      <c r="J12" s="115"/>
      <c r="K12" s="115"/>
      <c r="L12" s="115">
        <v>111.8871</v>
      </c>
      <c r="M12" s="115"/>
      <c r="N12" s="115"/>
      <c r="O12" s="115"/>
      <c r="P12" s="115"/>
      <c r="Q12" s="115"/>
    </row>
    <row r="13" s="86" customFormat="1" ht="12" spans="1:17">
      <c r="A13" s="19">
        <v>301</v>
      </c>
      <c r="B13" s="19" t="s">
        <v>159</v>
      </c>
      <c r="C13" s="20" t="s">
        <v>160</v>
      </c>
      <c r="D13" s="116">
        <v>501</v>
      </c>
      <c r="E13" s="117" t="s">
        <v>85</v>
      </c>
      <c r="F13" s="118" t="s">
        <v>157</v>
      </c>
      <c r="G13" s="114">
        <f t="shared" si="0"/>
        <v>6.5144</v>
      </c>
      <c r="H13" s="115"/>
      <c r="I13" s="115"/>
      <c r="J13" s="115"/>
      <c r="K13" s="115"/>
      <c r="L13" s="115">
        <v>6.5144</v>
      </c>
      <c r="M13" s="115"/>
      <c r="N13" s="115"/>
      <c r="O13" s="115"/>
      <c r="P13" s="115"/>
      <c r="Q13" s="115"/>
    </row>
    <row r="14" s="86" customFormat="1" ht="24" spans="1:17">
      <c r="A14" s="19">
        <v>301</v>
      </c>
      <c r="B14" s="19">
        <v>99</v>
      </c>
      <c r="C14" s="20" t="s">
        <v>161</v>
      </c>
      <c r="D14" s="116">
        <v>501</v>
      </c>
      <c r="E14" s="117" t="s">
        <v>81</v>
      </c>
      <c r="F14" s="118" t="s">
        <v>162</v>
      </c>
      <c r="G14" s="114">
        <f t="shared" si="0"/>
        <v>176.06</v>
      </c>
      <c r="H14" s="115"/>
      <c r="I14" s="115"/>
      <c r="J14" s="115"/>
      <c r="K14" s="115"/>
      <c r="L14" s="115">
        <v>176.06</v>
      </c>
      <c r="M14" s="115"/>
      <c r="N14" s="115"/>
      <c r="O14" s="115"/>
      <c r="P14" s="115"/>
      <c r="Q14" s="115"/>
    </row>
    <row r="15" s="86" customFormat="1" ht="24" spans="1:17">
      <c r="A15" s="19">
        <v>302</v>
      </c>
      <c r="B15" s="19"/>
      <c r="C15" s="20" t="s">
        <v>163</v>
      </c>
      <c r="D15" s="116">
        <v>502</v>
      </c>
      <c r="E15" s="117"/>
      <c r="F15" s="118" t="s">
        <v>164</v>
      </c>
      <c r="G15" s="114">
        <f t="shared" si="0"/>
        <v>109.015</v>
      </c>
      <c r="H15" s="115">
        <v>46.2318</v>
      </c>
      <c r="I15" s="115"/>
      <c r="J15" s="115"/>
      <c r="K15" s="115"/>
      <c r="L15" s="115">
        <v>62.7832</v>
      </c>
      <c r="M15" s="115"/>
      <c r="N15" s="115"/>
      <c r="O15" s="115"/>
      <c r="P15" s="115"/>
      <c r="Q15" s="115"/>
    </row>
    <row r="16" s="86" customFormat="1" ht="12" spans="1:17">
      <c r="A16" s="19">
        <v>302</v>
      </c>
      <c r="B16" s="19" t="s">
        <v>74</v>
      </c>
      <c r="C16" s="20" t="s">
        <v>165</v>
      </c>
      <c r="D16" s="116">
        <v>502</v>
      </c>
      <c r="E16" s="117" t="s">
        <v>74</v>
      </c>
      <c r="F16" s="118" t="s">
        <v>166</v>
      </c>
      <c r="G16" s="114">
        <f t="shared" si="0"/>
        <v>24.776</v>
      </c>
      <c r="H16" s="115">
        <v>9.096</v>
      </c>
      <c r="I16" s="115"/>
      <c r="J16" s="115"/>
      <c r="K16" s="115"/>
      <c r="L16" s="115">
        <v>15.68</v>
      </c>
      <c r="M16" s="115"/>
      <c r="N16" s="115"/>
      <c r="O16" s="115"/>
      <c r="P16" s="115"/>
      <c r="Q16" s="115"/>
    </row>
    <row r="17" s="86" customFormat="1" ht="12" spans="1:17">
      <c r="A17" s="19">
        <v>302</v>
      </c>
      <c r="B17" s="19">
        <v>28</v>
      </c>
      <c r="C17" s="20" t="s">
        <v>167</v>
      </c>
      <c r="D17" s="116">
        <v>502</v>
      </c>
      <c r="E17" s="117" t="s">
        <v>74</v>
      </c>
      <c r="F17" s="118" t="s">
        <v>166</v>
      </c>
      <c r="G17" s="114">
        <f t="shared" ref="G17:G27" si="1">H17+L17</f>
        <v>21.026</v>
      </c>
      <c r="H17" s="115">
        <v>9.8372</v>
      </c>
      <c r="I17" s="115"/>
      <c r="J17" s="115"/>
      <c r="K17" s="115"/>
      <c r="L17" s="115">
        <v>11.1888</v>
      </c>
      <c r="M17" s="115"/>
      <c r="N17" s="115"/>
      <c r="O17" s="115"/>
      <c r="P17" s="115"/>
      <c r="Q17" s="115"/>
    </row>
    <row r="18" s="86" customFormat="1" ht="12" spans="1:17">
      <c r="A18" s="19">
        <v>302</v>
      </c>
      <c r="B18" s="19">
        <v>29</v>
      </c>
      <c r="C18" s="20" t="s">
        <v>168</v>
      </c>
      <c r="D18" s="116">
        <v>502</v>
      </c>
      <c r="E18" s="117" t="s">
        <v>74</v>
      </c>
      <c r="F18" s="118" t="s">
        <v>166</v>
      </c>
      <c r="G18" s="114">
        <f t="shared" si="1"/>
        <v>13.513</v>
      </c>
      <c r="H18" s="115">
        <v>4.9186</v>
      </c>
      <c r="I18" s="115"/>
      <c r="J18" s="115"/>
      <c r="K18" s="115"/>
      <c r="L18" s="115">
        <v>8.5944</v>
      </c>
      <c r="M18" s="115"/>
      <c r="N18" s="115"/>
      <c r="O18" s="115"/>
      <c r="P18" s="115"/>
      <c r="Q18" s="115"/>
    </row>
    <row r="19" s="86" customFormat="1" ht="24" spans="1:17">
      <c r="A19" s="19">
        <v>302</v>
      </c>
      <c r="B19" s="19">
        <v>31</v>
      </c>
      <c r="C19" s="20" t="s">
        <v>169</v>
      </c>
      <c r="D19" s="116">
        <v>502</v>
      </c>
      <c r="E19" s="117" t="s">
        <v>73</v>
      </c>
      <c r="F19" s="118" t="s">
        <v>170</v>
      </c>
      <c r="G19" s="114">
        <f t="shared" si="1"/>
        <v>17</v>
      </c>
      <c r="H19" s="115"/>
      <c r="I19" s="115"/>
      <c r="J19" s="115"/>
      <c r="K19" s="115"/>
      <c r="L19" s="115">
        <v>17</v>
      </c>
      <c r="M19" s="115"/>
      <c r="N19" s="115"/>
      <c r="O19" s="115"/>
      <c r="P19" s="115"/>
      <c r="Q19" s="115"/>
    </row>
    <row r="20" s="86" customFormat="1" ht="12" spans="1:17">
      <c r="A20" s="19">
        <v>302</v>
      </c>
      <c r="B20" s="19">
        <v>39</v>
      </c>
      <c r="C20" s="20" t="s">
        <v>171</v>
      </c>
      <c r="D20" s="116">
        <v>502</v>
      </c>
      <c r="E20" s="117" t="s">
        <v>74</v>
      </c>
      <c r="F20" s="118" t="s">
        <v>166</v>
      </c>
      <c r="G20" s="114">
        <f t="shared" si="1"/>
        <v>28.7</v>
      </c>
      <c r="H20" s="115">
        <v>22.38</v>
      </c>
      <c r="I20" s="115"/>
      <c r="J20" s="115"/>
      <c r="K20" s="115"/>
      <c r="L20" s="115">
        <v>6.32</v>
      </c>
      <c r="M20" s="115"/>
      <c r="N20" s="115"/>
      <c r="O20" s="115"/>
      <c r="P20" s="115"/>
      <c r="Q20" s="115"/>
    </row>
    <row r="21" s="86" customFormat="1" ht="24" spans="1:17">
      <c r="A21" s="19">
        <v>302</v>
      </c>
      <c r="B21" s="19">
        <v>99</v>
      </c>
      <c r="C21" s="20" t="s">
        <v>172</v>
      </c>
      <c r="D21" s="116">
        <v>502</v>
      </c>
      <c r="E21" s="117" t="s">
        <v>81</v>
      </c>
      <c r="F21" s="20" t="s">
        <v>172</v>
      </c>
      <c r="G21" s="114">
        <f t="shared" si="1"/>
        <v>4</v>
      </c>
      <c r="H21" s="115"/>
      <c r="I21" s="115"/>
      <c r="J21" s="115"/>
      <c r="K21" s="115"/>
      <c r="L21" s="115">
        <v>4</v>
      </c>
      <c r="M21" s="115"/>
      <c r="N21" s="115"/>
      <c r="O21" s="115"/>
      <c r="P21" s="115"/>
      <c r="Q21" s="115"/>
    </row>
    <row r="22" s="86" customFormat="1" ht="24" spans="1:17">
      <c r="A22" s="19">
        <v>303</v>
      </c>
      <c r="B22" s="19"/>
      <c r="C22" s="20" t="s">
        <v>173</v>
      </c>
      <c r="D22" s="116">
        <v>509</v>
      </c>
      <c r="E22" s="117"/>
      <c r="F22" s="20" t="s">
        <v>173</v>
      </c>
      <c r="G22" s="114">
        <f t="shared" si="1"/>
        <v>338.5465</v>
      </c>
      <c r="H22" s="115">
        <v>114.2875</v>
      </c>
      <c r="I22" s="115"/>
      <c r="J22" s="115"/>
      <c r="K22" s="115"/>
      <c r="L22" s="115">
        <v>224.259</v>
      </c>
      <c r="M22" s="115"/>
      <c r="N22" s="115"/>
      <c r="O22" s="115"/>
      <c r="P22" s="115"/>
      <c r="Q22" s="115"/>
    </row>
    <row r="23" s="86" customFormat="1" ht="12" spans="1:17">
      <c r="A23" s="19">
        <v>303</v>
      </c>
      <c r="B23" s="19" t="s">
        <v>74</v>
      </c>
      <c r="C23" s="20" t="s">
        <v>174</v>
      </c>
      <c r="D23" s="116">
        <v>509</v>
      </c>
      <c r="E23" s="117" t="s">
        <v>69</v>
      </c>
      <c r="F23" s="118" t="s">
        <v>175</v>
      </c>
      <c r="G23" s="114">
        <f t="shared" si="1"/>
        <v>10.2462</v>
      </c>
      <c r="H23" s="115">
        <v>10.2462</v>
      </c>
      <c r="I23" s="115"/>
      <c r="J23" s="115"/>
      <c r="K23" s="115"/>
      <c r="L23" s="115">
        <v>0</v>
      </c>
      <c r="M23" s="115"/>
      <c r="N23" s="115"/>
      <c r="O23" s="115"/>
      <c r="P23" s="115"/>
      <c r="Q23" s="115"/>
    </row>
    <row r="24" s="86" customFormat="1" ht="12" spans="1:17">
      <c r="A24" s="19">
        <v>303</v>
      </c>
      <c r="B24" s="19" t="s">
        <v>85</v>
      </c>
      <c r="C24" s="20" t="s">
        <v>176</v>
      </c>
      <c r="D24" s="116">
        <v>509</v>
      </c>
      <c r="E24" s="117" t="s">
        <v>69</v>
      </c>
      <c r="F24" s="118" t="s">
        <v>175</v>
      </c>
      <c r="G24" s="114">
        <f t="shared" si="1"/>
        <v>102.9156</v>
      </c>
      <c r="H24" s="115">
        <v>24.7738</v>
      </c>
      <c r="I24" s="115"/>
      <c r="J24" s="115"/>
      <c r="K24" s="115"/>
      <c r="L24" s="115">
        <v>78.1418</v>
      </c>
      <c r="M24" s="115"/>
      <c r="N24" s="115"/>
      <c r="O24" s="115"/>
      <c r="P24" s="115"/>
      <c r="Q24" s="115"/>
    </row>
    <row r="25" s="86" customFormat="1" ht="12" spans="1:17">
      <c r="A25" s="19">
        <v>303</v>
      </c>
      <c r="B25" s="19">
        <v>11</v>
      </c>
      <c r="C25" s="20" t="s">
        <v>177</v>
      </c>
      <c r="D25" s="116">
        <v>501</v>
      </c>
      <c r="E25" s="117" t="s">
        <v>90</v>
      </c>
      <c r="F25" s="118" t="s">
        <v>178</v>
      </c>
      <c r="G25" s="114">
        <f t="shared" si="1"/>
        <v>166.1557</v>
      </c>
      <c r="H25" s="115">
        <v>59.0235</v>
      </c>
      <c r="I25" s="115"/>
      <c r="J25" s="115"/>
      <c r="K25" s="115"/>
      <c r="L25" s="115">
        <v>107.1322</v>
      </c>
      <c r="M25" s="115"/>
      <c r="N25" s="115"/>
      <c r="O25" s="115"/>
      <c r="P25" s="115"/>
      <c r="Q25" s="115"/>
    </row>
    <row r="26" s="86" customFormat="1" ht="12" spans="1:17">
      <c r="A26" s="19">
        <v>303</v>
      </c>
      <c r="B26" s="19">
        <v>14</v>
      </c>
      <c r="C26" s="20" t="s">
        <v>179</v>
      </c>
      <c r="D26" s="116">
        <v>501</v>
      </c>
      <c r="E26" s="117" t="s">
        <v>74</v>
      </c>
      <c r="F26" s="118" t="s">
        <v>153</v>
      </c>
      <c r="G26" s="114">
        <f t="shared" si="1"/>
        <v>46.382</v>
      </c>
      <c r="H26" s="115">
        <v>18.7768</v>
      </c>
      <c r="I26" s="115"/>
      <c r="J26" s="115"/>
      <c r="K26" s="115"/>
      <c r="L26" s="115">
        <v>27.6052</v>
      </c>
      <c r="M26" s="115"/>
      <c r="N26" s="115"/>
      <c r="O26" s="115"/>
      <c r="P26" s="115"/>
      <c r="Q26" s="115"/>
    </row>
    <row r="27" s="86" customFormat="1" ht="24" spans="1:17">
      <c r="A27" s="19">
        <v>303</v>
      </c>
      <c r="B27" s="19">
        <v>99</v>
      </c>
      <c r="C27" s="20" t="s">
        <v>180</v>
      </c>
      <c r="D27" s="116">
        <v>509</v>
      </c>
      <c r="E27" s="117" t="s">
        <v>81</v>
      </c>
      <c r="F27" s="20" t="s">
        <v>180</v>
      </c>
      <c r="G27" s="114">
        <f t="shared" si="1"/>
        <v>12.847</v>
      </c>
      <c r="H27" s="115">
        <v>1.4672</v>
      </c>
      <c r="I27" s="115"/>
      <c r="J27" s="115"/>
      <c r="K27" s="115"/>
      <c r="L27" s="115">
        <v>11.3798</v>
      </c>
      <c r="M27" s="115"/>
      <c r="N27" s="115"/>
      <c r="O27" s="115"/>
      <c r="P27" s="115"/>
      <c r="Q27" s="115"/>
    </row>
    <row r="28" spans="6:6">
      <c r="F28" s="119"/>
    </row>
    <row r="29" spans="6:6">
      <c r="F29" s="119"/>
    </row>
    <row r="30" spans="6:6">
      <c r="F30" s="11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scale="75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7" sqref="B17"/>
    </sheetView>
  </sheetViews>
  <sheetFormatPr defaultColWidth="8.88333333333333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8333333333333" style="74"/>
  </cols>
  <sheetData>
    <row r="1" s="72" customFormat="1" ht="42" customHeight="1" spans="1:3">
      <c r="A1" s="75" t="s">
        <v>181</v>
      </c>
      <c r="B1" s="75"/>
      <c r="C1" s="76"/>
    </row>
    <row r="2" ht="15" customHeight="1" spans="1:2">
      <c r="A2" s="48" t="s">
        <v>1</v>
      </c>
      <c r="B2" s="77" t="s">
        <v>2</v>
      </c>
    </row>
    <row r="3" s="73" customFormat="1" ht="20" customHeight="1" spans="1:3">
      <c r="A3" s="78" t="s">
        <v>182</v>
      </c>
      <c r="B3" s="79" t="s">
        <v>183</v>
      </c>
      <c r="C3" s="74"/>
    </row>
    <row r="4" s="73" customFormat="1" ht="20" customHeight="1" spans="1:3">
      <c r="A4" s="80" t="s">
        <v>184</v>
      </c>
      <c r="B4" s="81">
        <v>17.7</v>
      </c>
      <c r="C4" s="74"/>
    </row>
    <row r="5" s="73" customFormat="1" ht="20" customHeight="1" spans="1:3">
      <c r="A5" s="82" t="s">
        <v>185</v>
      </c>
      <c r="B5" s="83" t="s">
        <v>186</v>
      </c>
      <c r="C5" s="74"/>
    </row>
    <row r="6" s="73" customFormat="1" ht="20" customHeight="1" spans="1:3">
      <c r="A6" s="82" t="s">
        <v>187</v>
      </c>
      <c r="B6" s="81">
        <v>0.7</v>
      </c>
      <c r="C6" s="74"/>
    </row>
    <row r="7" s="73" customFormat="1" ht="20" customHeight="1" spans="1:3">
      <c r="A7" s="82" t="s">
        <v>188</v>
      </c>
      <c r="B7" s="81">
        <v>17</v>
      </c>
      <c r="C7" s="74"/>
    </row>
    <row r="8" s="73" customFormat="1" ht="20" customHeight="1" spans="1:3">
      <c r="A8" s="82" t="s">
        <v>189</v>
      </c>
      <c r="B8" s="81">
        <v>17</v>
      </c>
      <c r="C8" s="74"/>
    </row>
    <row r="9" s="73" customFormat="1" ht="20" customHeight="1" spans="1:3">
      <c r="A9" s="82" t="s">
        <v>190</v>
      </c>
      <c r="B9" s="83" t="s">
        <v>186</v>
      </c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4" t="s">
        <v>191</v>
      </c>
      <c r="B11" s="84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1" sqref="D11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192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2</v>
      </c>
    </row>
    <row r="3" s="44" customFormat="1" ht="16.5" customHeight="1" spans="1:11">
      <c r="A3" s="51" t="s">
        <v>95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97</v>
      </c>
      <c r="G4" s="60"/>
      <c r="H4" s="60"/>
      <c r="I4" s="69" t="s">
        <v>98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145</v>
      </c>
      <c r="H5" s="55" t="s">
        <v>146</v>
      </c>
      <c r="I5" s="55" t="s">
        <v>18</v>
      </c>
      <c r="J5" s="55" t="s">
        <v>101</v>
      </c>
      <c r="K5" s="55" t="s">
        <v>102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 t="s">
        <v>193</v>
      </c>
      <c r="E7" s="66"/>
      <c r="F7" s="66"/>
      <c r="G7" s="66"/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H23" sqref="H23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194</v>
      </c>
      <c r="B1" s="27"/>
      <c r="C1" s="27"/>
      <c r="D1" s="27"/>
    </row>
    <row r="2" ht="15" customHeight="1" spans="1:4">
      <c r="A2" s="28" t="s">
        <v>1</v>
      </c>
      <c r="B2" s="28"/>
      <c r="C2" s="28"/>
      <c r="D2" s="29" t="s">
        <v>2</v>
      </c>
    </row>
    <row r="3" ht="21" customHeight="1" spans="1:4">
      <c r="A3" s="30" t="s">
        <v>195</v>
      </c>
      <c r="B3" s="31" t="s">
        <v>196</v>
      </c>
      <c r="C3" s="30" t="s">
        <v>195</v>
      </c>
      <c r="D3" s="31" t="s">
        <v>197</v>
      </c>
    </row>
    <row r="4" ht="21" customHeight="1" spans="1:4">
      <c r="A4" s="32" t="s">
        <v>198</v>
      </c>
      <c r="B4" s="33" t="s">
        <v>193</v>
      </c>
      <c r="C4" s="34" t="s">
        <v>199</v>
      </c>
      <c r="D4" s="35" t="s">
        <v>193</v>
      </c>
    </row>
    <row r="5" ht="21" customHeight="1" spans="1:4">
      <c r="A5" s="32" t="s">
        <v>200</v>
      </c>
      <c r="B5" s="33"/>
      <c r="C5" s="34" t="s">
        <v>201</v>
      </c>
      <c r="D5" s="33"/>
    </row>
    <row r="6" ht="21" customHeight="1" spans="1:4">
      <c r="A6" s="32" t="s">
        <v>202</v>
      </c>
      <c r="B6" s="33"/>
      <c r="C6" s="34" t="s">
        <v>203</v>
      </c>
      <c r="D6" s="33"/>
    </row>
    <row r="7" ht="21" customHeight="1" spans="1:4">
      <c r="A7" s="32" t="s">
        <v>204</v>
      </c>
      <c r="B7" s="33"/>
      <c r="C7" s="34" t="s">
        <v>205</v>
      </c>
      <c r="D7" s="33"/>
    </row>
    <row r="8" ht="21" customHeight="1" spans="1:4">
      <c r="A8" s="32" t="s">
        <v>206</v>
      </c>
      <c r="B8" s="33"/>
      <c r="C8" s="34" t="s">
        <v>207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208</v>
      </c>
      <c r="B10" s="37"/>
      <c r="C10" s="38" t="s">
        <v>209</v>
      </c>
      <c r="D10" s="37"/>
    </row>
    <row r="11" s="25" customFormat="1" ht="21" customHeight="1" spans="1:4">
      <c r="A11" s="39" t="s">
        <v>210</v>
      </c>
      <c r="B11" s="40"/>
      <c r="C11" s="41" t="s">
        <v>211</v>
      </c>
      <c r="D11" s="33"/>
    </row>
    <row r="12" ht="21" customHeight="1" spans="1:4">
      <c r="A12" s="42" t="s">
        <v>212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H30" sqref="H30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72" width="8.88333333333333" style="12"/>
  </cols>
  <sheetData>
    <row r="1" ht="42" customHeight="1" spans="1:3">
      <c r="A1" s="13" t="s">
        <v>213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95</v>
      </c>
      <c r="B3" s="17" t="s">
        <v>43</v>
      </c>
      <c r="C3" s="18" t="s">
        <v>214</v>
      </c>
    </row>
    <row r="4" ht="20.1" customHeight="1" spans="1:4">
      <c r="A4" s="19" t="s">
        <v>215</v>
      </c>
      <c r="B4" s="20" t="s">
        <v>165</v>
      </c>
      <c r="C4" s="17">
        <v>24.776</v>
      </c>
      <c r="D4" s="21"/>
    </row>
    <row r="5" ht="19.5" customHeight="1" spans="1:3">
      <c r="A5" s="19" t="s">
        <v>216</v>
      </c>
      <c r="B5" s="20" t="s">
        <v>167</v>
      </c>
      <c r="C5" s="22">
        <v>21.026</v>
      </c>
    </row>
    <row r="6" ht="19.5" customHeight="1" spans="1:3">
      <c r="A6" s="19" t="s">
        <v>217</v>
      </c>
      <c r="B6" s="20" t="s">
        <v>168</v>
      </c>
      <c r="C6" s="23">
        <v>13.513</v>
      </c>
    </row>
    <row r="7" ht="19.5" customHeight="1" spans="1:3">
      <c r="A7" s="19" t="s">
        <v>218</v>
      </c>
      <c r="B7" s="20" t="s">
        <v>169</v>
      </c>
      <c r="C7" s="23">
        <v>17</v>
      </c>
    </row>
    <row r="8" ht="19.5" customHeight="1" spans="1:3">
      <c r="A8" s="19" t="s">
        <v>219</v>
      </c>
      <c r="B8" s="20" t="s">
        <v>171</v>
      </c>
      <c r="C8" s="23">
        <v>28.7</v>
      </c>
    </row>
    <row r="9" ht="19.5" customHeight="1" spans="1:3">
      <c r="A9" s="19" t="s">
        <v>220</v>
      </c>
      <c r="B9" s="20" t="s">
        <v>172</v>
      </c>
      <c r="C9" s="23">
        <v>4</v>
      </c>
    </row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W8" sqref="W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222</v>
      </c>
      <c r="B3" s="5"/>
      <c r="C3" s="5"/>
      <c r="D3" s="5"/>
      <c r="E3" s="5"/>
      <c r="F3" s="5"/>
      <c r="G3" s="5"/>
      <c r="H3" s="6" t="s">
        <v>193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223</v>
      </c>
      <c r="B4" s="5"/>
      <c r="C4" s="5"/>
      <c r="D4" s="5"/>
      <c r="E4" s="5"/>
      <c r="F4" s="5"/>
      <c r="G4" s="5"/>
      <c r="H4" s="6"/>
      <c r="I4" s="5"/>
      <c r="J4" s="5" t="s">
        <v>224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225</v>
      </c>
      <c r="B5" s="7" t="s">
        <v>226</v>
      </c>
      <c r="C5" s="7"/>
      <c r="D5" s="7"/>
      <c r="E5" s="7"/>
      <c r="F5" s="7"/>
      <c r="G5" s="7"/>
      <c r="H5" s="7"/>
      <c r="I5" s="7"/>
      <c r="J5" s="7" t="s">
        <v>227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228</v>
      </c>
      <c r="C6" s="7"/>
      <c r="D6" s="7"/>
      <c r="E6" s="7"/>
      <c r="F6" s="7"/>
      <c r="G6" s="7"/>
      <c r="H6" s="7"/>
      <c r="I6" s="7"/>
      <c r="J6" s="7" t="s">
        <v>229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230</v>
      </c>
      <c r="C7" s="7"/>
      <c r="D7" s="7"/>
      <c r="E7" s="7"/>
      <c r="F7" s="7"/>
      <c r="G7" s="7"/>
      <c r="H7" s="7" t="s">
        <v>231</v>
      </c>
      <c r="I7" s="7"/>
      <c r="J7" s="7" t="s">
        <v>232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233</v>
      </c>
      <c r="C8" s="7"/>
      <c r="D8" s="7"/>
      <c r="E8" s="7"/>
      <c r="F8" s="7"/>
      <c r="G8" s="7"/>
      <c r="H8" s="7" t="s">
        <v>96</v>
      </c>
      <c r="I8" s="7"/>
      <c r="J8" s="7" t="s">
        <v>234</v>
      </c>
      <c r="K8" s="7"/>
      <c r="L8" s="7"/>
      <c r="M8" s="7"/>
      <c r="N8" s="7"/>
      <c r="O8" s="7"/>
      <c r="P8" s="7"/>
      <c r="Q8" s="7" t="s">
        <v>235</v>
      </c>
      <c r="R8" s="7"/>
      <c r="S8" s="7"/>
      <c r="T8" s="7"/>
    </row>
    <row r="9" ht="19" customHeight="1" spans="1:20">
      <c r="A9" s="7"/>
      <c r="B9" s="7" t="s">
        <v>236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238</v>
      </c>
      <c r="B11" s="7" t="s">
        <v>239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240</v>
      </c>
      <c r="C12" s="7"/>
      <c r="D12" s="7" t="s">
        <v>241</v>
      </c>
      <c r="E12" s="7"/>
      <c r="F12" s="7" t="s">
        <v>242</v>
      </c>
      <c r="G12" s="7"/>
      <c r="H12" s="7" t="s">
        <v>243</v>
      </c>
      <c r="I12" s="7"/>
      <c r="J12" s="7"/>
      <c r="K12" s="7"/>
      <c r="L12" s="7"/>
      <c r="M12" s="7"/>
      <c r="N12" s="7"/>
      <c r="O12" s="7"/>
      <c r="P12" s="7" t="s">
        <v>244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245</v>
      </c>
      <c r="E13" s="7"/>
      <c r="F13" s="7" t="s">
        <v>246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250</v>
      </c>
      <c r="E17" s="7"/>
      <c r="F17" s="7" t="s">
        <v>251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255</v>
      </c>
      <c r="E21" s="7"/>
      <c r="F21" s="7" t="s">
        <v>256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SOS</cp:lastModifiedBy>
  <dcterms:created xsi:type="dcterms:W3CDTF">2019-12-06T10:27:00Z</dcterms:created>
  <dcterms:modified xsi:type="dcterms:W3CDTF">2020-03-28T07:23:45Z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