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00" firstSheet="7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'2部门收入总体情况表'!$A$1:V16</definedName>
    <definedName name="_xlnm.Print_Titles" localSheetId="1">'2部门收入总体情况表'!$1:7</definedName>
    <definedName name="_xlnm.Print_Area" localSheetId="2">'3部门支出总体情况表'!$A$1:L15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'5一般公共预算支出情况表'!$A$1:K16</definedName>
    <definedName name="_xlnm.Print_Titles" localSheetId="4">'5一般公共预算支出情况表'!$1:6</definedName>
    <definedName name="_xlnm.Print_Area" localSheetId="5">'6一般公共预算基本支出情况表'!$A$1:Q46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'8政府性基金预算支出情况表'!$A$1:K10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'10机关运行经费'!$A$1:C23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<sst xmlns="http://schemas.openxmlformats.org/spreadsheetml/2006/main" count="277">
  <si>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</si>
  <si>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</si>
  <si>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</si>
  <si>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</si>
  <si>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</si>
  <si>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</si>
  <si>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</si>
  <si>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</si>
  <si>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</si>
  <si>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</si>
  <si>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</si>
  <si>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</si>
  <si>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</si>
  <si>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</si>
  <si>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</si>
  <si>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</si>
  <si>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</si>
  <si>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</si>
  <si>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</si>
  <si>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</si>
  <si>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</si>
  <si>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</si>
  <si>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</si>
  <si>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</si>
  <si>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</si>
  <si>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</si>
  <si>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</si>
  <si>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</si>
  <si>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</si>
  <si>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</si>
  <si>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</si>
  <si>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</si>
  <si>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</si>
  <si>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</si>
  <si>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</si>
  <si>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</si>
  <si>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</si>
  <si>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</si>
  <si>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</si>
  <si>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</si>
  <si>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</si>
  <si>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</si>
  <si>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</si>
  <si>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</si>
  <si>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</si>
  <si>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</si>
  <si>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</si>
  <si>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</si>
  <si>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</si>
  <si>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</si>
  <si>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</si>
  <si>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</si>
  <si>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</si>
  <si>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</si>
  <si>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</si>
  <si>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</si>
  <si>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</si>
  <si>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</si>
  <si>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</si>
  <si>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</si>
  <si>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</si>
  <si>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</si>
  <si>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</si>
  <si>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</si>
  <si>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</si>
  <si>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</si>
  <si>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</si>
  <si>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偃师市环境保护局</t>
  </si>
  <si>
    <t>行政运行</t>
  </si>
  <si>
    <t>未归口管理的行政单位离退休</t>
  </si>
  <si>
    <t>机关事业单位基本养老保险缴费支出</t>
  </si>
  <si>
    <t>机关事业单位职业年金缴费支出</t>
  </si>
  <si>
    <t>行政单位医疗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</si>
  <si>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</si>
  <si>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</si>
  <si>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</si>
  <si>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</si>
  <si>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</si>
  <si>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</si>
  <si>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</si>
  <si>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</si>
  <si>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</si>
  <si>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</si>
  <si>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**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</si>
  <si>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</si>
  <si>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</si>
  <si>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</si>
  <si>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</si>
  <si>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</si>
  <si>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</si>
  <si>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</si>
  <si>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</si>
  <si>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</si>
  <si>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</si>
  <si>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</si>
  <si>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</si>
  <si>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</si>
  <si>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</si>
  <si>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</si>
  <si>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</si>
  <si>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</si>
  <si>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</si>
  <si>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</si>
  <si>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</si>
  <si>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</si>
  <si>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</si>
  <si>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</si>
  <si>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</si>
  <si>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</si>
  <si>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</si>
  <si>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</si>
  <si>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</si>
  <si>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</si>
  <si>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</si>
  <si>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</si>
  <si>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</si>
  <si>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</si>
  <si>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</si>
  <si>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</si>
  <si>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</si>
  <si>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</si>
  <si>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</si>
  <si>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</si>
  <si>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</si>
  <si>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</si>
  <si>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</si>
  <si>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</si>
  <si>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</si>
  <si>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</si>
  <si>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</si>
  <si>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</si>
  <si>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</si>
  <si>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</si>
  <si>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</si>
  <si>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>01</t>
  </si>
  <si>
    <t xml:space="preserve">  基本工资</t>
  </si>
  <si>
    <t>工资津补贴</t>
  </si>
  <si>
    <t>02</t>
  </si>
  <si>
    <t xml:space="preserve">  津贴补贴</t>
  </si>
  <si>
    <t>03</t>
  </si>
  <si>
    <t xml:space="preserve">  奖金</t>
  </si>
  <si>
    <t>12</t>
  </si>
  <si>
    <t xml:space="preserve">  其他社会保障缴费</t>
  </si>
  <si>
    <t>社会保障缴费</t>
  </si>
  <si>
    <t>08</t>
  </si>
  <si>
    <t xml:space="preserve">  机关事业单位基本养老保险缴费</t>
  </si>
  <si>
    <t>10</t>
  </si>
  <si>
    <t>13</t>
  </si>
  <si>
    <t xml:space="preserve">  住房公积金</t>
  </si>
  <si>
    <t>09</t>
  </si>
  <si>
    <t xml:space="preserve">  职业年金缴费</t>
  </si>
  <si>
    <t>301</t>
  </si>
  <si>
    <t>在职取暖补贴</t>
  </si>
  <si>
    <t xml:space="preserve">  其他工资福利支出</t>
  </si>
  <si>
    <t>99</t>
  </si>
  <si>
    <t>商品和服务支出</t>
  </si>
  <si>
    <t>502</t>
  </si>
  <si>
    <t>机关商品和服务支出</t>
  </si>
  <si>
    <t xml:space="preserve">  办公费</t>
  </si>
  <si>
    <t>办公经费</t>
  </si>
  <si>
    <t xml:space="preserve">  印刷费</t>
  </si>
  <si>
    <t>04</t>
  </si>
  <si>
    <t xml:space="preserve">  手续费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</si>
  <si>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</si>
  <si>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</si>
  <si>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</si>
  <si>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</si>
  <si>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</si>
  <si>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</si>
  <si>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</si>
  <si>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</si>
  <si>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</si>
  <si>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</si>
  <si>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</si>
  <si>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</si>
  <si>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</si>
  <si>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</si>
  <si>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</si>
  <si>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</si>
  <si>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</si>
  <si>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</si>
  <si>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</si>
  <si>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</si>
  <si>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</si>
  <si>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</si>
  <si>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</si>
  <si>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>509</t>
  </si>
  <si>
    <t xml:space="preserve">  离休费</t>
  </si>
  <si>
    <t>离退休费</t>
  </si>
  <si>
    <t xml:space="preserve">  退休费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</si>
  <si>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</si>
  <si>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</si>
  <si>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</si>
  <si>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</si>
  <si>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</si>
  <si>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</si>
  <si>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</si>
  <si>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</si>
  <si>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</si>
  <si>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</si>
  <si>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</si>
  <si>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</si>
  <si>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</si>
  <si>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我单位2019年没有使用政府性基金预算拨款安排的支出。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</si>
  <si>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</si>
  <si>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</si>
  <si>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</si>
  <si>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</si>
  <si>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</si>
  <si>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</si>
  <si>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</si>
  <si>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</si>
  <si>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</si>
  <si>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</si>
  <si>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</si>
  <si>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</si>
  <si>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</si>
  <si>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</si>
  <si>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</si>
  <si>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</si>
  <si>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</si>
  <si>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</si>
  <si>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</si>
  <si>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</si>
  <si>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我单位2019年没有使用国有资本经营预算拨款安排的支出。</t>
  </si>
  <si>
    <t>2019年机关运行经费</t>
  </si>
  <si>
    <t>机关运行经费支出</t>
  </si>
  <si>
    <t>伙食补助费</t>
  </si>
  <si>
    <t>印刷费</t>
  </si>
  <si>
    <t>水费</t>
  </si>
  <si>
    <t>电费</t>
  </si>
  <si>
    <t>邮电费</t>
  </si>
  <si>
    <t>公用取暖费</t>
  </si>
  <si>
    <t>差旅费</t>
  </si>
  <si>
    <t>维修费</t>
  </si>
  <si>
    <t>会议费</t>
  </si>
  <si>
    <t>培训费</t>
  </si>
  <si>
    <t>公务接待费</t>
  </si>
  <si>
    <t>专用材料</t>
  </si>
  <si>
    <t>劳务费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</si>
  <si>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</si>
  <si>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</si>
  <si>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</si>
  <si>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</si>
  <si>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</si>
  <si>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</si>
  <si>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</si>
  <si>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</si>
  <si>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</si>
  <si>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</si>
  <si>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</si>
  <si>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</si>
  <si>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</si>
  <si>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</si>
  <si>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</si>
  <si>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</si>
  <si>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</si>
  <si>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</si>
  <si>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</si>
  <si>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</si>
  <si>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</si>
  <si>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</si>
  <si>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</si>
  <si>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</si>
  <si>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</si>
  <si>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</si>
  <si>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</si>
  <si>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</si>
  <si>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</si>
  <si>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</si>
  <si>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</si>
  <si>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</si>
  <si>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</si>
  <si>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</si>
  <si>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</si>
  <si>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</si>
  <si>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　　　我单位2019年没有开展此项工作。</t>
  </si>
</sst>
</file>

<file path=xl/styles.xml><?xml version="1.0" encoding="utf-8"?>
<styleSheet xmlns="http://schemas.openxmlformats.org/spreadsheetml/2006/main">
  <numFmts count="18">
    <numFmt numFmtId="176" formatCode="#,##0.0"/>
    <numFmt numFmtId="44" formatCode="_ &quot;￥&quot;* #,##0.00_ ;_ &quot;￥&quot;* \-#,##0.00_ ;_ &quot;￥&quot;* &quot;-&quot;??_ ;_ @_ "/>
    <numFmt numFmtId="177" formatCode="#,##0_);[Red]\(#,##0\)"/>
    <numFmt numFmtId="178" formatCode="#,##0.0000"/>
    <numFmt numFmtId="179" formatCode="0.00_);[Red]\(0.00\)"/>
    <numFmt numFmtId="180" formatCode="* #,##0.00;* \-#,##0.00;* &quot;&quot;??;@"/>
    <numFmt numFmtId="42" formatCode="_ &quot;￥&quot;* #,##0_ ;_ &quot;￥&quot;* \-#,##0_ ;_ &quot;￥&quot;* &quot;-&quot;_ ;_ @_ "/>
    <numFmt numFmtId="181" formatCode="#,##0.00_);[Red]\(#,##0.00\)"/>
    <numFmt numFmtId="43" formatCode="_ * #,##0.00_ ;_ * \-#,##0.00_ ;_ * &quot;-&quot;??_ ;_ @_ "/>
    <numFmt numFmtId="182" formatCode="0000"/>
    <numFmt numFmtId="41" formatCode="_ * #,##0_ ;_ * \-#,##0_ ;_ * &quot;-&quot;_ ;_ @_ "/>
    <numFmt numFmtId="183" formatCode="#,##0.00_ "/>
    <numFmt numFmtId="184" formatCode="0.00_ "/>
    <numFmt numFmtId="185" formatCode="#,##0.00;[Red]#,##0.00"/>
    <numFmt numFmtId="186" formatCode="#,##0.0_);[Red]\(#,##0.0\)"/>
    <numFmt numFmtId="187" formatCode="00"/>
    <numFmt numFmtId="188" formatCode="0.00;[Red]0.00"/>
    <numFmt numFmtId="189" formatCode="#,##0;[Red]#,##0"/>
  </numFmts>
  <fonts count="33"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color indexed="8"/>
      <name val="宋体"/>
      <family val="3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name val="宋体"/>
      <family val="7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3" borderId="4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11" borderId="4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7" applyNumberFormat="0" applyFill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4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" fillId="5" borderId="42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5" borderId="41" applyNumberFormat="0" applyAlignment="0" applyProtection="0">
      <alignment vertical="center"/>
    </xf>
    <xf numFmtId="0" fontId="9" fillId="10" borderId="4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4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84" fontId="25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26" fillId="2" borderId="4" xfId="106" applyFont="1" applyFill="1" applyBorder="1" applyAlignment="1">
      <alignment horizontal="center" vertical="center" wrapText="1"/>
    </xf>
    <xf numFmtId="184" fontId="26" fillId="2" borderId="4" xfId="106" applyNumberFormat="1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4" fillId="0" borderId="0" xfId="111" applyFont="1" applyFill="1" applyBorder="1" applyAlignment="1">
      <alignment horizontal="center" vertical="center"/>
    </xf>
    <xf numFmtId="0" fontId="25" fillId="0" borderId="0" xfId="111" applyFont="1" applyFill="1" applyAlignment="1">
      <alignment vertical="center"/>
    </xf>
    <xf numFmtId="0" fontId="25" fillId="0" borderId="0" xfId="111" applyFont="1" applyFill="1" applyAlignment="1">
      <alignment horizontal="right" vertical="center"/>
    </xf>
    <xf numFmtId="0" fontId="27" fillId="0" borderId="2" xfId="111" applyFont="1" applyFill="1" applyBorder="1" applyAlignment="1">
      <alignment horizontal="center" vertical="center" wrapText="1"/>
    </xf>
    <xf numFmtId="0" fontId="27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27" fillId="0" borderId="2" xfId="6" applyFont="1" applyFill="1" applyBorder="1" applyAlignment="1">
      <alignment horizontal="center" vertical="center"/>
    </xf>
    <xf numFmtId="177" fontId="27" fillId="0" borderId="2" xfId="111" applyNumberFormat="1" applyFont="1" applyFill="1" applyBorder="1" applyAlignment="1">
      <alignment horizontal="right" vertical="center" wrapText="1"/>
    </xf>
    <xf numFmtId="0" fontId="27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0" fontId="0" fillId="0" borderId="0" xfId="111" applyFill="1" applyAlignment="1">
      <alignment horizontal="left" vertical="center"/>
    </xf>
    <xf numFmtId="177" fontId="0" fillId="0" borderId="0" xfId="111" applyNumberFormat="1" applyFill="1" applyAlignment="1">
      <alignment vertical="center"/>
    </xf>
    <xf numFmtId="0" fontId="2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7" fillId="0" borderId="0" xfId="114" applyFill="1">
      <alignment vertical="center"/>
    </xf>
    <xf numFmtId="0" fontId="24" fillId="0" borderId="0" xfId="57" applyNumberFormat="1" applyFont="1" applyFill="1" applyAlignment="1" applyProtection="1">
      <alignment horizontal="center" vertical="center"/>
    </xf>
    <xf numFmtId="49" fontId="25" fillId="0" borderId="1" xfId="112" applyNumberFormat="1" applyFont="1" applyFill="1" applyBorder="1" applyAlignment="1" applyProtection="1">
      <alignment vertical="center"/>
    </xf>
    <xf numFmtId="186" fontId="25" fillId="0" borderId="0" xfId="57" applyNumberFormat="1" applyFont="1" applyFill="1" applyAlignment="1" applyProtection="1">
      <alignment vertical="center"/>
    </xf>
    <xf numFmtId="186" fontId="25" fillId="0" borderId="1" xfId="57" applyNumberFormat="1" applyFont="1" applyFill="1" applyBorder="1" applyAlignment="1" applyProtection="1">
      <alignment vertical="center"/>
    </xf>
    <xf numFmtId="0" fontId="25" fillId="0" borderId="5" xfId="57" applyNumberFormat="1" applyFont="1" applyFill="1" applyBorder="1" applyAlignment="1" applyProtection="1">
      <alignment horizontal="center" vertical="center"/>
    </xf>
    <xf numFmtId="0" fontId="25" fillId="0" borderId="6" xfId="57" applyNumberFormat="1" applyFont="1" applyFill="1" applyBorder="1" applyAlignment="1" applyProtection="1">
      <alignment horizontal="center" vertical="center"/>
    </xf>
    <xf numFmtId="0" fontId="25" fillId="0" borderId="7" xfId="57" applyNumberFormat="1" applyFont="1" applyFill="1" applyBorder="1" applyAlignment="1" applyProtection="1">
      <alignment horizontal="center" vertical="center"/>
    </xf>
    <xf numFmtId="0" fontId="25" fillId="0" borderId="8" xfId="57" applyNumberFormat="1" applyFont="1" applyFill="1" applyBorder="1" applyAlignment="1" applyProtection="1">
      <alignment horizontal="center" vertical="center"/>
    </xf>
    <xf numFmtId="0" fontId="25" fillId="0" borderId="2" xfId="57" applyNumberFormat="1" applyFont="1" applyFill="1" applyBorder="1" applyAlignment="1" applyProtection="1">
      <alignment horizontal="center" vertical="center" wrapText="1"/>
    </xf>
    <xf numFmtId="0" fontId="25" fillId="0" borderId="2" xfId="57" applyNumberFormat="1" applyFont="1" applyFill="1" applyBorder="1" applyAlignment="1" applyProtection="1">
      <alignment horizontal="center" vertical="center"/>
    </xf>
    <xf numFmtId="187" fontId="25" fillId="0" borderId="2" xfId="57" applyNumberFormat="1" applyFont="1" applyFill="1" applyBorder="1" applyAlignment="1" applyProtection="1">
      <alignment horizontal="center" vertical="center"/>
    </xf>
    <xf numFmtId="182" fontId="25" fillId="0" borderId="2" xfId="57" applyNumberFormat="1" applyFont="1" applyFill="1" applyBorder="1" applyAlignment="1" applyProtection="1">
      <alignment horizontal="center" vertical="center"/>
    </xf>
    <xf numFmtId="0" fontId="25" fillId="0" borderId="9" xfId="57" applyNumberFormat="1" applyFont="1" applyFill="1" applyBorder="1" applyAlignment="1" applyProtection="1">
      <alignment horizontal="center" vertical="center"/>
    </xf>
    <xf numFmtId="0" fontId="25" fillId="0" borderId="2" xfId="57" applyFont="1" applyFill="1" applyBorder="1" applyAlignment="1">
      <alignment horizontal="center" vertical="center"/>
    </xf>
    <xf numFmtId="0" fontId="25" fillId="0" borderId="10" xfId="57" applyNumberFormat="1" applyFont="1" applyFill="1" applyBorder="1" applyAlignment="1" applyProtection="1">
      <alignment horizontal="center" vertical="center"/>
    </xf>
    <xf numFmtId="0" fontId="25" fillId="0" borderId="2" xfId="114" applyFont="1" applyFill="1" applyBorder="1" applyAlignment="1">
      <alignment horizontal="center" vertical="center"/>
    </xf>
    <xf numFmtId="49" fontId="25" fillId="0" borderId="2" xfId="114" applyNumberFormat="1" applyFont="1" applyFill="1" applyBorder="1" applyAlignment="1">
      <alignment horizontal="left" vertical="center"/>
    </xf>
    <xf numFmtId="49" fontId="25" fillId="0" borderId="2" xfId="57" applyNumberFormat="1" applyFont="1" applyFill="1" applyBorder="1" applyAlignment="1">
      <alignment horizontal="left" vertical="center"/>
    </xf>
    <xf numFmtId="49" fontId="25" fillId="0" borderId="2" xfId="57" applyNumberFormat="1" applyFont="1" applyFill="1" applyBorder="1" applyAlignment="1">
      <alignment horizontal="left" vertical="center" wrapText="1"/>
    </xf>
    <xf numFmtId="181" fontId="25" fillId="0" borderId="2" xfId="57" applyNumberFormat="1" applyFont="1" applyFill="1" applyBorder="1" applyAlignment="1">
      <alignment horizontal="right" vertical="center"/>
    </xf>
    <xf numFmtId="0" fontId="0" fillId="0" borderId="0" xfId="57" applyFont="1" applyFill="1" applyAlignment="1"/>
    <xf numFmtId="186" fontId="25" fillId="0" borderId="1" xfId="57" applyNumberFormat="1" applyFont="1" applyFill="1" applyBorder="1" applyAlignment="1" applyProtection="1">
      <alignment horizontal="right" vertical="center"/>
    </xf>
    <xf numFmtId="0" fontId="25" fillId="0" borderId="5" xfId="57" applyFont="1" applyFill="1" applyBorder="1" applyAlignment="1">
      <alignment horizontal="center" vertical="center"/>
    </xf>
    <xf numFmtId="0" fontId="25" fillId="0" borderId="6" xfId="57" applyFont="1" applyFill="1" applyBorder="1" applyAlignment="1">
      <alignment horizontal="center" vertical="center"/>
    </xf>
    <xf numFmtId="0" fontId="25" fillId="0" borderId="7" xfId="57" applyFont="1" applyFill="1" applyBorder="1" applyAlignment="1">
      <alignment horizontal="center" vertical="center"/>
    </xf>
    <xf numFmtId="0" fontId="2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24" fillId="0" borderId="0" xfId="97" applyFont="1" applyFill="1" applyAlignment="1">
      <alignment horizontal="center" vertical="center"/>
    </xf>
    <xf numFmtId="0" fontId="29" fillId="0" borderId="0" xfId="97" applyFont="1" applyFill="1" applyAlignment="1">
      <alignment vertical="center"/>
    </xf>
    <xf numFmtId="0" fontId="25" fillId="0" borderId="0" xfId="97" applyFont="1" applyFill="1" applyAlignment="1">
      <alignment horizontal="right" vertical="center"/>
    </xf>
    <xf numFmtId="0" fontId="27" fillId="0" borderId="2" xfId="97" applyFont="1" applyFill="1" applyBorder="1" applyAlignment="1">
      <alignment horizontal="center" vertical="center"/>
    </xf>
    <xf numFmtId="0" fontId="2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3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0" fillId="0" borderId="0" xfId="117" applyFont="1" applyFill="1" applyBorder="1" applyAlignment="1">
      <alignment horizontal="center" vertical="center"/>
    </xf>
    <xf numFmtId="0" fontId="7" fillId="0" borderId="0" xfId="117" applyFill="1">
      <alignment vertical="center"/>
    </xf>
    <xf numFmtId="49" fontId="7" fillId="0" borderId="0" xfId="117" applyNumberFormat="1" applyFill="1">
      <alignment vertical="center"/>
    </xf>
    <xf numFmtId="185" fontId="7" fillId="0" borderId="0" xfId="117" applyNumberFormat="1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49" fontId="22" fillId="0" borderId="0" xfId="117" applyNumberFormat="1" applyFont="1" applyFill="1" applyBorder="1" applyAlignment="1">
      <alignment horizontal="center" vertical="center"/>
    </xf>
    <xf numFmtId="185" fontId="22" fillId="0" borderId="0" xfId="117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185" fontId="30" fillId="0" borderId="0" xfId="117" applyNumberFormat="1" applyFont="1" applyFill="1" applyBorder="1" applyAlignment="1">
      <alignment horizontal="center" vertical="center"/>
    </xf>
    <xf numFmtId="0" fontId="23" fillId="0" borderId="11" xfId="117" applyFont="1" applyFill="1" applyBorder="1" applyAlignment="1">
      <alignment horizontal="center" vertical="center" wrapText="1"/>
    </xf>
    <xf numFmtId="0" fontId="23" fillId="0" borderId="12" xfId="117" applyFont="1" applyFill="1" applyBorder="1" applyAlignment="1">
      <alignment horizontal="center" vertical="center" wrapText="1"/>
    </xf>
    <xf numFmtId="0" fontId="23" fillId="0" borderId="13" xfId="117" applyFont="1" applyFill="1" applyBorder="1" applyAlignment="1">
      <alignment horizontal="center" vertical="center" wrapText="1"/>
    </xf>
    <xf numFmtId="49" fontId="23" fillId="0" borderId="11" xfId="117" applyNumberFormat="1" applyFont="1" applyFill="1" applyBorder="1" applyAlignment="1">
      <alignment horizontal="center" vertical="center" wrapText="1"/>
    </xf>
    <xf numFmtId="49" fontId="23" fillId="0" borderId="12" xfId="117" applyNumberFormat="1" applyFont="1" applyFill="1" applyBorder="1" applyAlignment="1">
      <alignment horizontal="center" vertical="center" wrapText="1"/>
    </xf>
    <xf numFmtId="0" fontId="23" fillId="0" borderId="14" xfId="117" applyFont="1" applyFill="1" applyBorder="1" applyAlignment="1">
      <alignment horizontal="center" vertical="center"/>
    </xf>
    <xf numFmtId="185" fontId="23" fillId="0" borderId="15" xfId="117" applyNumberFormat="1" applyFont="1" applyFill="1" applyBorder="1" applyAlignment="1">
      <alignment horizontal="center" vertical="center"/>
    </xf>
    <xf numFmtId="0" fontId="23" fillId="0" borderId="16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49" fontId="23" fillId="0" borderId="16" xfId="117" applyNumberFormat="1" applyFont="1" applyFill="1" applyBorder="1" applyAlignment="1">
      <alignment horizontal="center" vertical="center" wrapText="1"/>
    </xf>
    <xf numFmtId="49" fontId="23" fillId="0" borderId="0" xfId="117" applyNumberFormat="1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185" fontId="23" fillId="0" borderId="18" xfId="117" applyNumberFormat="1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0" fontId="23" fillId="0" borderId="21" xfId="117" applyFont="1" applyFill="1" applyBorder="1" applyAlignment="1">
      <alignment horizontal="center" vertical="center" wrapText="1"/>
    </xf>
    <xf numFmtId="49" fontId="23" fillId="0" borderId="19" xfId="117" applyNumberFormat="1" applyFont="1" applyFill="1" applyBorder="1" applyAlignment="1">
      <alignment horizontal="center" vertical="center" wrapText="1"/>
    </xf>
    <xf numFmtId="49" fontId="23" fillId="0" borderId="20" xfId="117" applyNumberFormat="1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185" fontId="23" fillId="0" borderId="23" xfId="117" applyNumberFormat="1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 wrapText="1"/>
    </xf>
    <xf numFmtId="49" fontId="23" fillId="0" borderId="24" xfId="117" applyNumberFormat="1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0" fontId="23" fillId="0" borderId="2" xfId="117" applyFont="1" applyFill="1" applyBorder="1" applyAlignment="1">
      <alignment horizontal="center" vertical="center" wrapText="1"/>
    </xf>
    <xf numFmtId="185" fontId="23" fillId="0" borderId="14" xfId="117" applyNumberFormat="1" applyFont="1" applyFill="1" applyBorder="1" applyAlignment="1">
      <alignment horizontal="center" vertical="center" wrapText="1"/>
    </xf>
    <xf numFmtId="49" fontId="26" fillId="2" borderId="4" xfId="106" applyNumberFormat="1" applyFont="1" applyFill="1" applyBorder="1" applyAlignment="1">
      <alignment horizontal="left" vertical="center" wrapText="1"/>
    </xf>
    <xf numFmtId="0" fontId="26" fillId="2" borderId="4" xfId="106" applyFont="1" applyFill="1" applyBorder="1" applyAlignment="1">
      <alignment vertical="center" wrapText="1"/>
    </xf>
    <xf numFmtId="185" fontId="23" fillId="0" borderId="2" xfId="117" applyNumberFormat="1" applyFont="1" applyFill="1" applyBorder="1">
      <alignment vertical="center"/>
    </xf>
    <xf numFmtId="49" fontId="23" fillId="0" borderId="25" xfId="117" applyNumberFormat="1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185" fontId="23" fillId="0" borderId="2" xfId="117" applyNumberFormat="1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15" xfId="117" applyFont="1" applyFill="1" applyBorder="1" applyAlignment="1">
      <alignment horizontal="center" vertical="center"/>
    </xf>
    <xf numFmtId="0" fontId="23" fillId="0" borderId="26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/>
    </xf>
    <xf numFmtId="0" fontId="23" fillId="0" borderId="28" xfId="117" applyFont="1" applyFill="1" applyBorder="1" applyAlignment="1">
      <alignment horizontal="center" vertical="center"/>
    </xf>
    <xf numFmtId="0" fontId="23" fillId="0" borderId="29" xfId="117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0" fontId="23" fillId="0" borderId="14" xfId="117" applyFont="1" applyFill="1" applyBorder="1" applyAlignment="1">
      <alignment horizontal="center" vertical="center" wrapText="1"/>
    </xf>
    <xf numFmtId="0" fontId="7" fillId="0" borderId="2" xfId="117" applyFill="1" applyBorder="1">
      <alignment vertical="center"/>
    </xf>
    <xf numFmtId="185" fontId="23" fillId="0" borderId="28" xfId="117" applyNumberFormat="1" applyFont="1" applyFill="1" applyBorder="1" applyAlignment="1">
      <alignment horizontal="center" vertical="center" wrapText="1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3" xfId="117" applyFont="1" applyFill="1" applyBorder="1" applyAlignment="1">
      <alignment horizontal="center" vertical="center" wrapText="1"/>
    </xf>
    <xf numFmtId="0" fontId="23" fillId="0" borderId="29" xfId="117" applyFont="1" applyFill="1" applyBorder="1" applyAlignment="1">
      <alignment horizontal="center" vertical="center" wrapText="1"/>
    </xf>
    <xf numFmtId="185" fontId="23" fillId="0" borderId="23" xfId="117" applyNumberFormat="1" applyFont="1" applyFill="1" applyBorder="1" applyAlignment="1">
      <alignment horizontal="center" vertical="center" wrapText="1"/>
    </xf>
    <xf numFmtId="0" fontId="23" fillId="0" borderId="30" xfId="117" applyFont="1" applyFill="1" applyBorder="1" applyAlignment="1">
      <alignment horizontal="center" vertical="center" wrapText="1"/>
    </xf>
    <xf numFmtId="0" fontId="23" fillId="0" borderId="31" xfId="117" applyFont="1" applyFill="1" applyBorder="1" applyAlignment="1">
      <alignment horizontal="center" vertical="center" wrapText="1"/>
    </xf>
    <xf numFmtId="0" fontId="23" fillId="0" borderId="31" xfId="117" applyFont="1" applyFill="1" applyBorder="1" applyAlignment="1">
      <alignment horizontal="center" vertical="center" wrapText="1"/>
    </xf>
    <xf numFmtId="0" fontId="25" fillId="0" borderId="0" xfId="114" applyFont="1" applyFill="1" applyAlignment="1">
      <alignment vertical="center"/>
    </xf>
    <xf numFmtId="187" fontId="25" fillId="0" borderId="4" xfId="127" applyNumberFormat="1" applyFont="1" applyFill="1" applyBorder="1" applyAlignment="1" applyProtection="1">
      <alignment horizontal="center" vertical="center"/>
    </xf>
    <xf numFmtId="182" fontId="25" fillId="0" borderId="4" xfId="127" applyNumberFormat="1" applyFont="1" applyFill="1" applyBorder="1" applyAlignment="1" applyProtection="1">
      <alignment horizontal="center" vertical="center"/>
    </xf>
    <xf numFmtId="0" fontId="25" fillId="0" borderId="4" xfId="128" applyNumberFormat="1" applyFont="1" applyFill="1" applyBorder="1" applyAlignment="1" applyProtection="1">
      <alignment horizontal="center" vertical="center"/>
    </xf>
    <xf numFmtId="185" fontId="25" fillId="0" borderId="4" xfId="128" applyNumberFormat="1" applyFont="1" applyFill="1" applyBorder="1" applyAlignment="1" applyProtection="1">
      <alignment horizontal="center" vertical="center"/>
    </xf>
    <xf numFmtId="188" fontId="25" fillId="0" borderId="4" xfId="128" applyNumberFormat="1" applyFont="1" applyFill="1" applyBorder="1" applyAlignment="1" applyProtection="1">
      <alignment horizontal="center" vertical="center"/>
    </xf>
    <xf numFmtId="185" fontId="25" fillId="0" borderId="2" xfId="57" applyNumberFormat="1" applyFont="1" applyFill="1" applyBorder="1" applyAlignment="1" applyProtection="1">
      <alignment horizontal="center" vertical="center"/>
    </xf>
    <xf numFmtId="188" fontId="25" fillId="0" borderId="4" xfId="127" applyNumberFormat="1" applyFont="1" applyFill="1" applyBorder="1" applyAlignment="1">
      <alignment horizontal="center" vertical="center"/>
    </xf>
    <xf numFmtId="0" fontId="25" fillId="0" borderId="4" xfId="127" applyNumberFormat="1" applyFont="1" applyFill="1" applyBorder="1" applyAlignment="1" applyProtection="1">
      <alignment horizontal="center" vertical="center" wrapText="1"/>
    </xf>
    <xf numFmtId="188" fontId="25" fillId="0" borderId="4" xfId="126" applyNumberFormat="1" applyFont="1" applyFill="1" applyBorder="1" applyAlignment="1" applyProtection="1">
      <alignment horizontal="center" vertical="center" wrapText="1"/>
    </xf>
    <xf numFmtId="187" fontId="25" fillId="0" borderId="4" xfId="129" applyNumberFormat="1" applyFont="1" applyFill="1" applyBorder="1" applyAlignment="1" applyProtection="1">
      <alignment horizontal="center" vertical="center"/>
    </xf>
    <xf numFmtId="0" fontId="25" fillId="0" borderId="4" xfId="129" applyNumberFormat="1" applyFont="1" applyFill="1" applyBorder="1" applyAlignment="1" applyProtection="1">
      <alignment horizontal="center" vertical="center" wrapText="1"/>
    </xf>
    <xf numFmtId="185" fontId="25" fillId="0" borderId="32" xfId="128" applyNumberFormat="1" applyFont="1" applyFill="1" applyBorder="1" applyAlignment="1" applyProtection="1">
      <alignment horizontal="center" vertical="center"/>
    </xf>
    <xf numFmtId="189" fontId="25" fillId="0" borderId="2" xfId="57" applyNumberFormat="1" applyFont="1" applyFill="1" applyBorder="1" applyAlignment="1" applyProtection="1">
      <alignment horizontal="center" vertical="center"/>
    </xf>
    <xf numFmtId="185" fontId="25" fillId="0" borderId="4" xfId="129" applyNumberFormat="1" applyFont="1" applyFill="1" applyBorder="1" applyAlignment="1" applyProtection="1">
      <alignment horizontal="center" vertical="center"/>
    </xf>
    <xf numFmtId="187" fontId="25" fillId="0" borderId="3" xfId="129" applyNumberFormat="1" applyFont="1" applyFill="1" applyBorder="1" applyAlignment="1" applyProtection="1">
      <alignment horizontal="center" vertical="center"/>
    </xf>
    <xf numFmtId="0" fontId="25" fillId="0" borderId="3" xfId="129" applyNumberFormat="1" applyFont="1" applyFill="1" applyBorder="1" applyAlignment="1" applyProtection="1">
      <alignment horizontal="center" vertical="center" wrapText="1"/>
    </xf>
    <xf numFmtId="185" fontId="31" fillId="0" borderId="4" xfId="0" applyNumberFormat="1" applyFont="1" applyFill="1" applyBorder="1" applyAlignment="1" applyProtection="1">
      <alignment vertical="center"/>
    </xf>
    <xf numFmtId="0" fontId="17" fillId="0" borderId="0" xfId="115" applyFill="1" applyAlignment="1">
      <alignment vertical="center"/>
    </xf>
    <xf numFmtId="0" fontId="0" fillId="0" borderId="0" xfId="115" applyFont="1" applyFill="1" applyAlignment="1"/>
    <xf numFmtId="0" fontId="25" fillId="0" borderId="0" xfId="115" applyFont="1" applyFill="1" applyAlignment="1"/>
    <xf numFmtId="0" fontId="17" fillId="0" borderId="0" xfId="115" applyFill="1" applyAlignment="1">
      <alignment wrapText="1"/>
    </xf>
    <xf numFmtId="0" fontId="17" fillId="0" borderId="0" xfId="115" applyFill="1" applyAlignment="1"/>
    <xf numFmtId="180" fontId="24" fillId="0" borderId="0" xfId="115" applyNumberFormat="1" applyFont="1" applyFill="1" applyAlignment="1" applyProtection="1">
      <alignment horizontal="center" vertical="center" wrapText="1"/>
    </xf>
    <xf numFmtId="180" fontId="25" fillId="0" borderId="1" xfId="115" applyNumberFormat="1" applyFont="1" applyFill="1" applyBorder="1" applyAlignment="1" applyProtection="1">
      <alignment vertical="center"/>
    </xf>
    <xf numFmtId="180" fontId="25" fillId="0" borderId="0" xfId="115" applyNumberFormat="1" applyFont="1" applyFill="1" applyBorder="1" applyAlignment="1" applyProtection="1">
      <alignment vertical="center" wrapText="1"/>
    </xf>
    <xf numFmtId="180" fontId="29" fillId="0" borderId="0" xfId="115" applyNumberFormat="1" applyFont="1" applyFill="1" applyBorder="1" applyAlignment="1" applyProtection="1">
      <alignment vertical="center" wrapText="1"/>
    </xf>
    <xf numFmtId="180" fontId="25" fillId="0" borderId="5" xfId="115" applyNumberFormat="1" applyFont="1" applyFill="1" applyBorder="1" applyAlignment="1" applyProtection="1">
      <alignment horizontal="center" vertical="center" wrapText="1"/>
    </xf>
    <xf numFmtId="180" fontId="25" fillId="0" borderId="6" xfId="115" applyNumberFormat="1" applyFont="1" applyFill="1" applyBorder="1" applyAlignment="1" applyProtection="1">
      <alignment horizontal="center" vertical="center" wrapText="1"/>
    </xf>
    <xf numFmtId="180" fontId="25" fillId="0" borderId="7" xfId="115" applyNumberFormat="1" applyFont="1" applyFill="1" applyBorder="1" applyAlignment="1" applyProtection="1">
      <alignment horizontal="center" vertical="center" wrapText="1"/>
    </xf>
    <xf numFmtId="180" fontId="25" fillId="0" borderId="2" xfId="115" applyNumberFormat="1" applyFont="1" applyFill="1" applyBorder="1" applyAlignment="1" applyProtection="1">
      <alignment horizontal="centerContinuous" vertical="center"/>
    </xf>
    <xf numFmtId="180" fontId="25" fillId="0" borderId="33" xfId="115" applyNumberFormat="1" applyFont="1" applyFill="1" applyBorder="1" applyAlignment="1" applyProtection="1">
      <alignment horizontal="center" vertical="center" wrapText="1"/>
    </xf>
    <xf numFmtId="180" fontId="25" fillId="0" borderId="34" xfId="115" applyNumberFormat="1" applyFont="1" applyFill="1" applyBorder="1" applyAlignment="1" applyProtection="1">
      <alignment horizontal="center" vertical="center" wrapText="1"/>
    </xf>
    <xf numFmtId="180" fontId="25" fillId="0" borderId="5" xfId="115" applyNumberFormat="1" applyFont="1" applyFill="1" applyBorder="1" applyAlignment="1" applyProtection="1">
      <alignment horizontal="center" vertical="center"/>
    </xf>
    <xf numFmtId="0" fontId="25" fillId="0" borderId="2" xfId="115" applyNumberFormat="1" applyFont="1" applyFill="1" applyBorder="1" applyAlignment="1" applyProtection="1">
      <alignment horizontal="center" vertical="center"/>
    </xf>
    <xf numFmtId="0" fontId="25" fillId="0" borderId="5" xfId="112" applyFont="1" applyFill="1" applyBorder="1" applyAlignment="1">
      <alignment horizontal="center" vertical="center"/>
    </xf>
    <xf numFmtId="0" fontId="25" fillId="0" borderId="7" xfId="112" applyFont="1" applyFill="1" applyBorder="1" applyAlignment="1">
      <alignment horizontal="center" vertical="center"/>
    </xf>
    <xf numFmtId="186" fontId="25" fillId="0" borderId="2" xfId="115" applyNumberFormat="1" applyFont="1" applyFill="1" applyBorder="1" applyAlignment="1" applyProtection="1">
      <alignment horizontal="centerContinuous" vertical="center"/>
    </xf>
    <xf numFmtId="180" fontId="25" fillId="0" borderId="35" xfId="115" applyNumberFormat="1" applyFont="1" applyFill="1" applyBorder="1" applyAlignment="1" applyProtection="1">
      <alignment horizontal="center" vertical="center" wrapText="1"/>
    </xf>
    <xf numFmtId="180" fontId="25" fillId="0" borderId="36" xfId="115" applyNumberFormat="1" applyFont="1" applyFill="1" applyBorder="1" applyAlignment="1" applyProtection="1">
      <alignment horizontal="center" vertical="center" wrapText="1"/>
    </xf>
    <xf numFmtId="180" fontId="25" fillId="0" borderId="33" xfId="115" applyNumberFormat="1" applyFont="1" applyFill="1" applyBorder="1" applyAlignment="1" applyProtection="1">
      <alignment horizontal="center" vertical="center"/>
    </xf>
    <xf numFmtId="0" fontId="25" fillId="0" borderId="8" xfId="112" applyFont="1" applyFill="1" applyBorder="1" applyAlignment="1">
      <alignment horizontal="center" vertical="center" wrapText="1"/>
    </xf>
    <xf numFmtId="186" fontId="25" fillId="0" borderId="5" xfId="115" applyNumberFormat="1" applyFont="1" applyFill="1" applyBorder="1" applyAlignment="1" applyProtection="1">
      <alignment horizontal="center" vertical="center"/>
    </xf>
    <xf numFmtId="180" fontId="25" fillId="0" borderId="37" xfId="115" applyNumberFormat="1" applyFont="1" applyFill="1" applyBorder="1" applyAlignment="1" applyProtection="1">
      <alignment horizontal="center" vertical="center" wrapText="1"/>
    </xf>
    <xf numFmtId="180" fontId="25" fillId="0" borderId="38" xfId="115" applyNumberFormat="1" applyFont="1" applyFill="1" applyBorder="1" applyAlignment="1" applyProtection="1">
      <alignment horizontal="center" vertical="center" wrapText="1"/>
    </xf>
    <xf numFmtId="0" fontId="25" fillId="0" borderId="10" xfId="112" applyFont="1" applyFill="1" applyBorder="1" applyAlignment="1">
      <alignment horizontal="center" vertical="center" wrapText="1"/>
    </xf>
    <xf numFmtId="186" fontId="25" fillId="0" borderId="2" xfId="115" applyNumberFormat="1" applyFont="1" applyFill="1" applyBorder="1" applyAlignment="1" applyProtection="1">
      <alignment horizontal="center" vertical="center" wrapText="1"/>
    </xf>
    <xf numFmtId="176" fontId="25" fillId="0" borderId="5" xfId="112" applyNumberFormat="1" applyFont="1" applyFill="1" applyBorder="1" applyAlignment="1">
      <alignment horizontal="left" vertical="center" wrapText="1"/>
    </xf>
    <xf numFmtId="176" fontId="25" fillId="0" borderId="7" xfId="112" applyNumberFormat="1" applyFont="1" applyFill="1" applyBorder="1" applyAlignment="1">
      <alignment horizontal="left" vertical="center" wrapText="1"/>
    </xf>
    <xf numFmtId="181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7" xfId="100" applyFont="1" applyFill="1" applyBorder="1" applyAlignment="1">
      <alignment vertical="center" wrapText="1"/>
    </xf>
    <xf numFmtId="181" fontId="25" fillId="0" borderId="2" xfId="115" applyNumberFormat="1" applyFont="1" applyFill="1" applyBorder="1" applyAlignment="1">
      <alignment horizontal="right" vertical="center" wrapText="1"/>
    </xf>
    <xf numFmtId="181" fontId="25" fillId="0" borderId="2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vertical="center" wrapText="1"/>
    </xf>
    <xf numFmtId="181" fontId="25" fillId="0" borderId="9" xfId="112" applyNumberFormat="1" applyFont="1" applyFill="1" applyBorder="1" applyAlignment="1" applyProtection="1">
      <alignment horizontal="right" vertical="center" wrapText="1"/>
    </xf>
    <xf numFmtId="181" fontId="25" fillId="0" borderId="10" xfId="112" applyNumberFormat="1" applyFont="1" applyFill="1" applyBorder="1" applyAlignment="1" applyProtection="1">
      <alignment horizontal="right" vertical="center" wrapText="1"/>
    </xf>
    <xf numFmtId="176" fontId="25" fillId="0" borderId="6" xfId="112" applyNumberFormat="1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left" vertical="center" wrapText="1"/>
    </xf>
    <xf numFmtId="0" fontId="25" fillId="0" borderId="7" xfId="112" applyFont="1" applyFill="1" applyBorder="1" applyAlignment="1">
      <alignment horizontal="left" vertical="center" wrapText="1"/>
    </xf>
    <xf numFmtId="181" fontId="25" fillId="0" borderId="2" xfId="115" applyNumberFormat="1" applyFont="1" applyFill="1" applyBorder="1" applyAlignment="1" applyProtection="1">
      <alignment horizontal="right" vertical="center" wrapText="1"/>
    </xf>
    <xf numFmtId="0" fontId="25" fillId="0" borderId="2" xfId="116" applyFont="1" applyFill="1" applyBorder="1" applyAlignment="1">
      <alignment vertical="center" wrapText="1"/>
    </xf>
    <xf numFmtId="186" fontId="25" fillId="0" borderId="2" xfId="116" applyNumberFormat="1" applyFont="1" applyFill="1" applyBorder="1" applyAlignment="1">
      <alignment vertical="center" wrapText="1"/>
    </xf>
    <xf numFmtId="0" fontId="25" fillId="0" borderId="5" xfId="116" applyFont="1" applyFill="1" applyBorder="1" applyAlignment="1">
      <alignment vertical="center" wrapText="1"/>
    </xf>
    <xf numFmtId="0" fontId="25" fillId="0" borderId="7" xfId="116" applyFont="1" applyFill="1" applyBorder="1" applyAlignment="1">
      <alignment vertical="center" wrapText="1"/>
    </xf>
    <xf numFmtId="0" fontId="25" fillId="0" borderId="5" xfId="116" applyFont="1" applyFill="1" applyBorder="1" applyAlignment="1">
      <alignment horizontal="center" vertical="center" wrapText="1"/>
    </xf>
    <xf numFmtId="0" fontId="25" fillId="0" borderId="7" xfId="116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left" vertical="center" wrapText="1"/>
    </xf>
    <xf numFmtId="186" fontId="25" fillId="0" borderId="2" xfId="115" applyNumberFormat="1" applyFont="1" applyFill="1" applyBorder="1" applyAlignment="1">
      <alignment horizontal="right" vertical="center" wrapText="1"/>
    </xf>
    <xf numFmtId="0" fontId="25" fillId="0" borderId="5" xfId="115" applyFont="1" applyFill="1" applyBorder="1" applyAlignment="1">
      <alignment horizontal="left" vertical="center" wrapText="1"/>
    </xf>
    <xf numFmtId="0" fontId="25" fillId="0" borderId="7" xfId="115" applyFont="1" applyFill="1" applyBorder="1" applyAlignment="1">
      <alignment horizontal="left" vertical="center" wrapText="1"/>
    </xf>
    <xf numFmtId="0" fontId="25" fillId="0" borderId="5" xfId="112" applyFont="1" applyFill="1" applyBorder="1" applyAlignment="1">
      <alignment horizontal="center" vertical="center" wrapText="1"/>
    </xf>
    <xf numFmtId="0" fontId="25" fillId="0" borderId="7" xfId="112" applyFont="1" applyFill="1" applyBorder="1" applyAlignment="1">
      <alignment horizontal="center" vertical="center" wrapText="1"/>
    </xf>
    <xf numFmtId="0" fontId="25" fillId="0" borderId="5" xfId="112" applyFont="1" applyFill="1" applyBorder="1" applyAlignment="1">
      <alignment vertical="center" wrapText="1"/>
    </xf>
    <xf numFmtId="0" fontId="25" fillId="0" borderId="7" xfId="112" applyFont="1" applyFill="1" applyBorder="1" applyAlignment="1">
      <alignment vertical="center" wrapText="1"/>
    </xf>
    <xf numFmtId="183" fontId="25" fillId="0" borderId="10" xfId="112" applyNumberFormat="1" applyFont="1" applyFill="1" applyBorder="1" applyAlignment="1" applyProtection="1">
      <alignment horizontal="right" vertical="center" wrapText="1"/>
    </xf>
    <xf numFmtId="0" fontId="2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0" fontId="25" fillId="0" borderId="0" xfId="115" applyNumberFormat="1" applyFont="1" applyFill="1" applyAlignment="1" applyProtection="1">
      <alignment horizontal="right" vertical="center" wrapText="1"/>
    </xf>
    <xf numFmtId="0" fontId="25" fillId="0" borderId="2" xfId="115" applyFont="1" applyFill="1" applyBorder="1" applyAlignment="1">
      <alignment horizontal="centerContinuous"/>
    </xf>
    <xf numFmtId="0" fontId="25" fillId="0" borderId="2" xfId="115" applyFont="1" applyFill="1" applyBorder="1" applyAlignment="1">
      <alignment horizontal="centerContinuous" vertical="center"/>
    </xf>
    <xf numFmtId="186" fontId="25" fillId="0" borderId="6" xfId="115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center" vertical="center" wrapText="1"/>
    </xf>
    <xf numFmtId="49" fontId="25" fillId="0" borderId="8" xfId="115" applyNumberFormat="1" applyFont="1" applyFill="1" applyBorder="1" applyAlignment="1">
      <alignment horizontal="center" vertical="center" wrapText="1"/>
    </xf>
    <xf numFmtId="0" fontId="25" fillId="0" borderId="2" xfId="115" applyFont="1" applyFill="1" applyBorder="1" applyAlignment="1">
      <alignment horizontal="center" vertical="center" wrapText="1"/>
    </xf>
    <xf numFmtId="49" fontId="25" fillId="0" borderId="2" xfId="115" applyNumberFormat="1" applyFont="1" applyFill="1" applyBorder="1" applyAlignment="1">
      <alignment horizontal="center" vertical="center"/>
    </xf>
    <xf numFmtId="49" fontId="25" fillId="0" borderId="10" xfId="115" applyNumberFormat="1" applyFont="1" applyFill="1" applyBorder="1" applyAlignment="1">
      <alignment horizontal="center" vertical="center" wrapText="1"/>
    </xf>
    <xf numFmtId="181" fontId="25" fillId="0" borderId="2" xfId="115" applyNumberFormat="1" applyFont="1" applyFill="1" applyBorder="1" applyAlignment="1">
      <alignment horizontal="right" vertical="center"/>
    </xf>
    <xf numFmtId="0" fontId="25" fillId="0" borderId="0" xfId="116" applyFont="1" applyFill="1">
      <alignment vertical="center"/>
    </xf>
    <xf numFmtId="0" fontId="25" fillId="0" borderId="2" xfId="114" applyFont="1" applyFill="1" applyBorder="1">
      <alignment vertical="center"/>
    </xf>
    <xf numFmtId="189" fontId="25" fillId="0" borderId="7" xfId="57" applyNumberFormat="1" applyFont="1" applyFill="1" applyBorder="1" applyAlignment="1">
      <alignment horizontal="right" vertical="center"/>
    </xf>
    <xf numFmtId="189" fontId="25" fillId="0" borderId="2" xfId="57" applyNumberFormat="1" applyFont="1" applyFill="1" applyBorder="1" applyAlignment="1">
      <alignment horizontal="right" vertical="center"/>
    </xf>
    <xf numFmtId="0" fontId="17" fillId="0" borderId="0" xfId="113" applyFill="1" applyAlignment="1"/>
    <xf numFmtId="0" fontId="24" fillId="0" borderId="0" xfId="113" applyNumberFormat="1" applyFont="1" applyFill="1" applyAlignment="1" applyProtection="1">
      <alignment horizontal="center" vertical="center"/>
    </xf>
    <xf numFmtId="0" fontId="25" fillId="0" borderId="1" xfId="113" applyFont="1" applyFill="1" applyBorder="1" applyAlignment="1">
      <alignment vertical="center"/>
    </xf>
    <xf numFmtId="0" fontId="25" fillId="0" borderId="0" xfId="113" applyFont="1" applyFill="1" applyAlignment="1">
      <alignment vertical="center"/>
    </xf>
    <xf numFmtId="0" fontId="25" fillId="0" borderId="2" xfId="113" applyFont="1" applyFill="1" applyBorder="1" applyAlignment="1">
      <alignment horizontal="center" vertical="center"/>
    </xf>
    <xf numFmtId="0" fontId="25" fillId="0" borderId="2" xfId="113" applyNumberFormat="1" applyFont="1" applyFill="1" applyBorder="1" applyAlignment="1" applyProtection="1">
      <alignment horizontal="center" vertical="center" wrapText="1"/>
    </xf>
    <xf numFmtId="49" fontId="17" fillId="0" borderId="2" xfId="113" applyNumberFormat="1" applyFont="1" applyFill="1" applyBorder="1" applyAlignment="1">
      <alignment horizontal="center" vertical="center" wrapText="1"/>
    </xf>
    <xf numFmtId="49" fontId="17" fillId="0" borderId="5" xfId="113" applyNumberFormat="1" applyFont="1" applyFill="1" applyBorder="1" applyAlignment="1">
      <alignment horizontal="center" vertical="center" wrapText="1"/>
    </xf>
    <xf numFmtId="49" fontId="17" fillId="0" borderId="6" xfId="113" applyNumberFormat="1" applyFont="1" applyFill="1" applyBorder="1" applyAlignment="1">
      <alignment horizontal="center" vertical="center" wrapText="1"/>
    </xf>
    <xf numFmtId="49" fontId="17" fillId="0" borderId="5" xfId="113" applyNumberFormat="1" applyFont="1" applyFill="1" applyBorder="1" applyAlignment="1">
      <alignment horizontal="center" vertical="center" wrapText="1"/>
    </xf>
    <xf numFmtId="49" fontId="17" fillId="0" borderId="6" xfId="113" applyNumberFormat="1" applyFont="1" applyFill="1" applyBorder="1" applyAlignment="1">
      <alignment horizontal="center" vertical="center" wrapText="1"/>
    </xf>
    <xf numFmtId="0" fontId="25" fillId="0" borderId="2" xfId="113" applyNumberFormat="1" applyFont="1" applyFill="1" applyBorder="1" applyAlignment="1" applyProtection="1">
      <alignment horizontal="center" vertical="center"/>
    </xf>
    <xf numFmtId="49" fontId="17" fillId="0" borderId="8" xfId="113" applyNumberFormat="1" applyFont="1" applyFill="1" applyBorder="1" applyAlignment="1">
      <alignment horizontal="center" vertical="center" wrapText="1"/>
    </xf>
    <xf numFmtId="49" fontId="17" fillId="0" borderId="10" xfId="113" applyNumberFormat="1" applyFont="1" applyFill="1" applyBorder="1" applyAlignment="1">
      <alignment horizontal="center" vertical="center" wrapText="1"/>
    </xf>
    <xf numFmtId="49" fontId="17" fillId="0" borderId="10" xfId="113" applyNumberFormat="1" applyFont="1" applyFill="1" applyBorder="1" applyAlignment="1">
      <alignment horizontal="center" vertical="center" wrapText="1"/>
    </xf>
    <xf numFmtId="0" fontId="25" fillId="0" borderId="8" xfId="113" applyFont="1" applyFill="1" applyBorder="1" applyAlignment="1">
      <alignment horizontal="center" vertical="center"/>
    </xf>
    <xf numFmtId="0" fontId="25" fillId="0" borderId="39" xfId="128" applyNumberFormat="1" applyFont="1" applyFill="1" applyBorder="1" applyAlignment="1" applyProtection="1">
      <alignment horizontal="center" vertical="center"/>
    </xf>
    <xf numFmtId="181" fontId="25" fillId="0" borderId="2" xfId="113" applyNumberFormat="1" applyFont="1" applyFill="1" applyBorder="1" applyAlignment="1" applyProtection="1">
      <alignment horizontal="right" vertical="center" wrapText="1"/>
    </xf>
    <xf numFmtId="185" fontId="25" fillId="0" borderId="2" xfId="127" applyNumberFormat="1" applyFont="1" applyFill="1" applyBorder="1" applyAlignment="1">
      <alignment horizontal="center" vertical="center"/>
    </xf>
    <xf numFmtId="0" fontId="25" fillId="0" borderId="39" xfId="127" applyNumberFormat="1" applyFont="1" applyFill="1" applyBorder="1" applyAlignment="1" applyProtection="1">
      <alignment horizontal="center" vertical="center" wrapText="1"/>
    </xf>
    <xf numFmtId="0" fontId="25" fillId="0" borderId="39" xfId="129" applyNumberFormat="1" applyFont="1" applyFill="1" applyBorder="1" applyAlignment="1" applyProtection="1">
      <alignment horizontal="center" vertical="center" wrapText="1"/>
    </xf>
    <xf numFmtId="185" fontId="25" fillId="0" borderId="2" xfId="129" applyNumberFormat="1" applyFont="1" applyFill="1" applyBorder="1" applyAlignment="1" applyProtection="1">
      <alignment horizontal="center" vertical="center"/>
    </xf>
    <xf numFmtId="0" fontId="25" fillId="0" borderId="32" xfId="129" applyNumberFormat="1" applyFont="1" applyFill="1" applyBorder="1" applyAlignment="1" applyProtection="1">
      <alignment horizontal="center" vertical="center" wrapText="1"/>
    </xf>
    <xf numFmtId="181" fontId="25" fillId="0" borderId="8" xfId="113" applyNumberFormat="1" applyFont="1" applyFill="1" applyBorder="1" applyAlignment="1" applyProtection="1">
      <alignment horizontal="right" vertical="center" wrapText="1"/>
    </xf>
    <xf numFmtId="185" fontId="25" fillId="0" borderId="8" xfId="129" applyNumberFormat="1" applyFont="1" applyFill="1" applyBorder="1" applyAlignment="1" applyProtection="1">
      <alignment horizontal="center" vertical="center"/>
    </xf>
    <xf numFmtId="0" fontId="17" fillId="0" borderId="2" xfId="113" applyFill="1" applyBorder="1" applyAlignment="1"/>
    <xf numFmtId="49" fontId="17" fillId="0" borderId="7" xfId="113" applyNumberFormat="1" applyFont="1" applyFill="1" applyBorder="1" applyAlignment="1">
      <alignment horizontal="center" vertical="center" wrapText="1"/>
    </xf>
    <xf numFmtId="49" fontId="17" fillId="0" borderId="7" xfId="113" applyNumberFormat="1" applyFont="1" applyFill="1" applyBorder="1" applyAlignment="1">
      <alignment horizontal="center" vertical="center" wrapText="1"/>
    </xf>
    <xf numFmtId="49" fontId="17" fillId="0" borderId="2" xfId="113" applyNumberFormat="1" applyFont="1" applyFill="1" applyBorder="1" applyAlignment="1">
      <alignment horizontal="center" vertical="center" wrapText="1"/>
    </xf>
    <xf numFmtId="0" fontId="17" fillId="0" borderId="2" xfId="113" applyFont="1" applyFill="1" applyBorder="1" applyAlignment="1"/>
    <xf numFmtId="0" fontId="17" fillId="0" borderId="8" xfId="113" applyFill="1" applyBorder="1" applyAlignment="1"/>
    <xf numFmtId="0" fontId="17" fillId="0" borderId="0" xfId="113" applyFill="1" applyAlignment="1">
      <alignment horizontal="right" vertical="center"/>
    </xf>
    <xf numFmtId="49" fontId="17" fillId="0" borderId="2" xfId="113" applyNumberFormat="1" applyFill="1" applyBorder="1" applyAlignment="1">
      <alignment horizontal="center" vertical="center" wrapText="1"/>
    </xf>
    <xf numFmtId="49" fontId="17" fillId="0" borderId="8" xfId="113" applyNumberFormat="1" applyFont="1" applyFill="1" applyBorder="1" applyAlignment="1">
      <alignment horizontal="center" vertical="center" wrapText="1"/>
    </xf>
    <xf numFmtId="49" fontId="17" fillId="0" borderId="9" xfId="113" applyNumberFormat="1" applyFont="1" applyFill="1" applyBorder="1" applyAlignment="1">
      <alignment horizontal="center" vertical="center" wrapText="1"/>
    </xf>
    <xf numFmtId="185" fontId="25" fillId="0" borderId="4" xfId="127" applyNumberFormat="1" applyFont="1" applyFill="1" applyBorder="1" applyAlignment="1">
      <alignment horizontal="center" vertical="center"/>
    </xf>
    <xf numFmtId="0" fontId="25" fillId="0" borderId="8" xfId="113" applyFont="1" applyFill="1" applyBorder="1" applyAlignment="1">
      <alignment horizontal="center" vertical="center"/>
    </xf>
    <xf numFmtId="181" fontId="17" fillId="0" borderId="7" xfId="113" applyNumberFormat="1" applyFont="1" applyFill="1" applyBorder="1" applyAlignment="1" applyProtection="1">
      <alignment horizontal="right" vertical="center" wrapText="1"/>
    </xf>
    <xf numFmtId="181" fontId="17" fillId="0" borderId="2" xfId="113" applyNumberFormat="1" applyFont="1" applyFill="1" applyBorder="1" applyAlignment="1" applyProtection="1">
      <alignment horizontal="right" vertical="center" wrapText="1"/>
    </xf>
    <xf numFmtId="0" fontId="17" fillId="0" borderId="0" xfId="112" applyFill="1" applyAlignment="1"/>
    <xf numFmtId="0" fontId="24" fillId="0" borderId="0" xfId="112" applyFont="1" applyFill="1" applyAlignment="1">
      <alignment horizontal="center" vertical="center"/>
    </xf>
    <xf numFmtId="49" fontId="25" fillId="0" borderId="0" xfId="112" applyNumberFormat="1" applyFont="1" applyFill="1" applyBorder="1" applyAlignment="1" applyProtection="1">
      <alignment vertical="center"/>
    </xf>
    <xf numFmtId="49" fontId="25" fillId="0" borderId="0" xfId="112" applyNumberFormat="1" applyFont="1" applyFill="1" applyBorder="1" applyAlignment="1" applyProtection="1">
      <alignment horizontal="left" vertical="center"/>
    </xf>
    <xf numFmtId="49" fontId="25" fillId="0" borderId="1" xfId="112" applyNumberFormat="1" applyFont="1" applyFill="1" applyBorder="1" applyAlignment="1" applyProtection="1">
      <alignment horizontal="left" vertical="center"/>
    </xf>
    <xf numFmtId="0" fontId="25" fillId="0" borderId="0" xfId="112" applyFont="1" applyFill="1" applyAlignment="1">
      <alignment horizontal="right" vertical="center"/>
    </xf>
    <xf numFmtId="0" fontId="25" fillId="0" borderId="0" xfId="112" applyFont="1" applyFill="1" applyAlignment="1"/>
    <xf numFmtId="49" fontId="32" fillId="0" borderId="2" xfId="112" applyNumberFormat="1" applyFont="1" applyFill="1" applyBorder="1" applyAlignment="1" applyProtection="1">
      <alignment horizontal="center" vertical="center"/>
    </xf>
    <xf numFmtId="49" fontId="32" fillId="0" borderId="7" xfId="112" applyNumberFormat="1" applyFont="1" applyFill="1" applyBorder="1" applyAlignment="1" applyProtection="1">
      <alignment horizontal="center" vertical="center"/>
    </xf>
    <xf numFmtId="0" fontId="32" fillId="0" borderId="9" xfId="112" applyFont="1" applyFill="1" applyBorder="1" applyAlignment="1">
      <alignment horizontal="center" vertical="center"/>
    </xf>
    <xf numFmtId="0" fontId="32" fillId="0" borderId="8" xfId="112" applyFont="1" applyFill="1" applyBorder="1" applyAlignment="1">
      <alignment horizontal="center" vertical="center"/>
    </xf>
    <xf numFmtId="0" fontId="32" fillId="0" borderId="5" xfId="112" applyFont="1" applyFill="1" applyBorder="1" applyAlignment="1">
      <alignment horizontal="center" vertical="center"/>
    </xf>
    <xf numFmtId="0" fontId="32" fillId="0" borderId="7" xfId="112" applyFont="1" applyFill="1" applyBorder="1" applyAlignment="1">
      <alignment horizontal="center" vertical="center"/>
    </xf>
    <xf numFmtId="0" fontId="32" fillId="0" borderId="2" xfId="112" applyFont="1" applyFill="1" applyBorder="1" applyAlignment="1">
      <alignment horizontal="center" vertical="center"/>
    </xf>
    <xf numFmtId="0" fontId="32" fillId="0" borderId="8" xfId="112" applyFont="1" applyFill="1" applyBorder="1" applyAlignment="1">
      <alignment horizontal="center" vertical="center" wrapText="1"/>
    </xf>
    <xf numFmtId="0" fontId="32" fillId="0" borderId="10" xfId="112" applyFont="1" applyFill="1" applyBorder="1" applyAlignment="1">
      <alignment horizontal="center" vertical="center"/>
    </xf>
    <xf numFmtId="0" fontId="32" fillId="0" borderId="10" xfId="112" applyFont="1" applyFill="1" applyBorder="1" applyAlignment="1">
      <alignment horizontal="center" vertical="center" wrapText="1"/>
    </xf>
    <xf numFmtId="0" fontId="32" fillId="0" borderId="38" xfId="112" applyFont="1" applyFill="1" applyBorder="1" applyAlignment="1">
      <alignment horizontal="center" vertical="center"/>
    </xf>
    <xf numFmtId="185" fontId="25" fillId="0" borderId="8" xfId="112" applyNumberFormat="1" applyFont="1" applyFill="1" applyBorder="1" applyAlignment="1" applyProtection="1">
      <alignment horizontal="right" vertical="center" wrapText="1"/>
    </xf>
    <xf numFmtId="176" fontId="25" fillId="0" borderId="6" xfId="112" applyNumberFormat="1" applyFont="1" applyFill="1" applyBorder="1" applyAlignment="1">
      <alignment horizontal="left" vertical="center"/>
    </xf>
    <xf numFmtId="185" fontId="25" fillId="0" borderId="4" xfId="126" applyNumberFormat="1" applyFont="1" applyFill="1" applyBorder="1" applyAlignment="1">
      <alignment horizontal="right" vertical="center" wrapText="1"/>
    </xf>
    <xf numFmtId="181" fontId="25" fillId="0" borderId="38" xfId="112" applyNumberFormat="1" applyFont="1" applyFill="1" applyBorder="1" applyAlignment="1" applyProtection="1">
      <alignment horizontal="right" vertical="center" wrapText="1"/>
    </xf>
    <xf numFmtId="185" fontId="31" fillId="0" borderId="4" xfId="0" applyNumberFormat="1" applyFont="1" applyFill="1" applyBorder="1" applyAlignment="1" applyProtection="1">
      <alignment horizontal="right" vertical="center" wrapText="1"/>
    </xf>
    <xf numFmtId="185" fontId="31" fillId="0" borderId="40" xfId="0" applyNumberFormat="1" applyFont="1" applyFill="1" applyBorder="1" applyAlignment="1" applyProtection="1">
      <alignment horizontal="right" vertical="center" wrapText="1"/>
    </xf>
    <xf numFmtId="176" fontId="25" fillId="0" borderId="6" xfId="112" applyNumberFormat="1" applyFont="1" applyFill="1" applyBorder="1" applyAlignment="1" applyProtection="1">
      <alignment horizontal="left" vertical="center"/>
    </xf>
    <xf numFmtId="185" fontId="25" fillId="0" borderId="4" xfId="126" applyNumberFormat="1" applyFont="1" applyFill="1" applyBorder="1" applyAlignment="1" applyProtection="1">
      <alignment horizontal="right" vertical="center" wrapText="1"/>
    </xf>
    <xf numFmtId="181" fontId="25" fillId="0" borderId="36" xfId="112" applyNumberFormat="1" applyFont="1" applyFill="1" applyBorder="1" applyAlignment="1" applyProtection="1">
      <alignment horizontal="right" vertical="center" wrapText="1"/>
    </xf>
    <xf numFmtId="0" fontId="17" fillId="0" borderId="2" xfId="112" applyFill="1" applyBorder="1" applyAlignment="1"/>
    <xf numFmtId="181" fontId="25" fillId="0" borderId="1" xfId="112" applyNumberFormat="1" applyFont="1" applyFill="1" applyBorder="1" applyAlignment="1" applyProtection="1">
      <alignment horizontal="right" vertical="center" wrapText="1"/>
    </xf>
    <xf numFmtId="176" fontId="25" fillId="0" borderId="2" xfId="112" applyNumberFormat="1" applyFont="1" applyFill="1" applyBorder="1" applyAlignment="1" applyProtection="1">
      <alignment horizontal="left" vertical="center"/>
    </xf>
    <xf numFmtId="183" fontId="25" fillId="0" borderId="10" xfId="112" applyNumberFormat="1" applyFont="1" applyFill="1" applyBorder="1" applyAlignment="1"/>
    <xf numFmtId="183" fontId="25" fillId="0" borderId="2" xfId="112" applyNumberFormat="1" applyFont="1" applyFill="1" applyBorder="1" applyAlignment="1"/>
    <xf numFmtId="183" fontId="25" fillId="0" borderId="1" xfId="112" applyNumberFormat="1" applyFont="1" applyFill="1" applyBorder="1" applyAlignment="1"/>
    <xf numFmtId="0" fontId="25" fillId="0" borderId="2" xfId="112" applyFont="1" applyFill="1" applyBorder="1" applyAlignment="1"/>
    <xf numFmtId="183" fontId="25" fillId="0" borderId="38" xfId="112" applyNumberFormat="1" applyFont="1" applyFill="1" applyBorder="1" applyAlignment="1"/>
    <xf numFmtId="0" fontId="25" fillId="0" borderId="38" xfId="112" applyFont="1" applyFill="1" applyBorder="1" applyAlignment="1"/>
    <xf numFmtId="179" fontId="25" fillId="0" borderId="2" xfId="112" applyNumberFormat="1" applyFont="1" applyFill="1" applyBorder="1" applyAlignment="1" applyProtection="1">
      <alignment horizontal="right" vertical="center" wrapText="1"/>
    </xf>
    <xf numFmtId="183" fontId="25" fillId="0" borderId="2" xfId="112" applyNumberFormat="1" applyFont="1" applyFill="1" applyBorder="1" applyAlignment="1" applyProtection="1">
      <alignment horizontal="right" vertical="center"/>
    </xf>
    <xf numFmtId="183" fontId="25" fillId="0" borderId="38" xfId="112" applyNumberFormat="1" applyFont="1" applyFill="1" applyBorder="1" applyAlignment="1" applyProtection="1">
      <alignment horizontal="right" vertical="center"/>
    </xf>
    <xf numFmtId="179" fontId="25" fillId="0" borderId="10" xfId="112" applyNumberFormat="1" applyFont="1" applyFill="1" applyBorder="1" applyAlignment="1" applyProtection="1">
      <alignment horizontal="right" vertical="center" wrapText="1"/>
    </xf>
    <xf numFmtId="0" fontId="25" fillId="0" borderId="7" xfId="112" applyFont="1" applyFill="1" applyBorder="1" applyAlignment="1">
      <alignment horizontal="left" vertical="center"/>
    </xf>
    <xf numFmtId="0" fontId="25" fillId="0" borderId="2" xfId="112" applyFont="1" applyFill="1" applyBorder="1" applyAlignment="1">
      <alignment horizontal="center" vertical="center" wrapText="1"/>
    </xf>
    <xf numFmtId="0" fontId="25" fillId="0" borderId="2" xfId="112" applyFont="1" applyFill="1" applyBorder="1" applyAlignment="1">
      <alignment horizontal="center" vertical="center"/>
    </xf>
    <xf numFmtId="183" fontId="25" fillId="0" borderId="8" xfId="112" applyNumberFormat="1" applyFont="1" applyFill="1" applyBorder="1" applyAlignment="1" applyProtection="1">
      <alignment horizontal="right" vertical="center" wrapText="1"/>
    </xf>
    <xf numFmtId="0" fontId="25" fillId="0" borderId="38" xfId="0" applyFont="1" applyFill="1" applyBorder="1">
      <alignment vertical="center"/>
    </xf>
    <xf numFmtId="0" fontId="25" fillId="0" borderId="6" xfId="112" applyFont="1" applyFill="1" applyBorder="1" applyAlignment="1">
      <alignment vertical="center"/>
    </xf>
    <xf numFmtId="183" fontId="25" fillId="0" borderId="2" xfId="112" applyNumberFormat="1" applyFont="1" applyFill="1" applyBorder="1" applyAlignment="1" applyProtection="1">
      <alignment horizontal="right" vertical="center" wrapText="1"/>
    </xf>
    <xf numFmtId="183" fontId="25" fillId="0" borderId="9" xfId="112" applyNumberFormat="1" applyFont="1" applyFill="1" applyBorder="1" applyAlignment="1" applyProtection="1">
      <alignment horizontal="right" vertical="center" wrapText="1"/>
    </xf>
    <xf numFmtId="185" fontId="25" fillId="0" borderId="10" xfId="112" applyNumberFormat="1" applyFont="1" applyFill="1" applyBorder="1" applyAlignment="1" applyProtection="1">
      <alignment horizontal="right" vertical="center" wrapText="1"/>
    </xf>
    <xf numFmtId="185" fontId="0" fillId="0" borderId="2" xfId="0" applyNumberFormat="1" applyFill="1" applyBorder="1">
      <alignment vertical="center"/>
    </xf>
    <xf numFmtId="0" fontId="25" fillId="0" borderId="6" xfId="112" applyFont="1" applyFill="1" applyBorder="1" applyAlignment="1">
      <alignment horizontal="center" vertical="center"/>
    </xf>
    <xf numFmtId="189" fontId="25" fillId="0" borderId="4" xfId="126" applyNumberFormat="1" applyFont="1" applyFill="1" applyBorder="1" applyAlignment="1">
      <alignment horizontal="right" vertical="center" wrapText="1"/>
    </xf>
  </cellXfs>
  <cellStyles count="130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常规_新报表页" xfId="57"/>
    <cellStyle name="20% - 强调文字颜色 4" xfId="58"/>
    <cellStyle name="40% - 强调文字颜色 4" xfId="59"/>
    <cellStyle name="强调文字颜色 5" xfId="60"/>
    <cellStyle name="40% - 强调文字颜色 5" xfId="61"/>
    <cellStyle name="60% - 着色 6 2" xfId="62"/>
    <cellStyle name="60% - 强调文字颜色 5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39306334007CE0530A0804CB3F5E" xfId="127"/>
    <cellStyle name="常规_4422630BD59E014AE0530A0804CCCC24" xfId="128"/>
    <cellStyle name="常规_439B6D647C250158E0530A0804CC3FF1" xfId="12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7" workbookViewId="0">
      <selection activeCell="G14" sqref="G14"/>
    </sheetView>
  </sheetViews>
  <sheetFormatPr defaultColWidth="6.875" defaultRowHeight="11.25"/>
  <cols>
    <col min="1" max="1" width="15.5" style="279" customWidth="1"/>
    <col min="2" max="2" width="13.625" style="279" customWidth="1"/>
    <col min="3" max="3" width="11.75" style="279" customWidth="1"/>
    <col min="4" max="4" width="10.625" style="279" customWidth="1"/>
    <col min="5" max="5" width="7.25" style="279" customWidth="1"/>
    <col min="6" max="6" width="7.5" style="279" customWidth="1"/>
    <col min="7" max="7" width="11.5" style="279" customWidth="1"/>
    <col min="8" max="8" width="13.25" style="279" customWidth="1"/>
    <col min="9" max="9" width="8.375" style="279" customWidth="1"/>
    <col min="10" max="10" width="10.25" style="279" customWidth="1"/>
    <col min="11" max="11" width="8.375" style="279" customWidth="1"/>
    <col min="12" max="12" width="7.75" style="279" customWidth="1"/>
    <col min="13" max="16384" width="6.875" style="279"/>
  </cols>
  <sheetData>
    <row r="1" ht="42" customHeight="1" spans="1:12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ht="15" customHeight="1" spans="1:12">
      <c r="A2" s="281" t="s">
        <v>1</v>
      </c>
      <c r="B2" s="282"/>
      <c r="C2" s="283"/>
      <c r="D2" s="284"/>
      <c r="E2" s="284"/>
      <c r="F2" s="284"/>
      <c r="G2" s="285"/>
      <c r="H2" s="285"/>
      <c r="I2" s="285"/>
      <c r="J2" s="285"/>
      <c r="K2" s="285"/>
      <c r="L2" s="284" t="s">
        <v>2</v>
      </c>
    </row>
    <row r="3" ht="35" customHeight="1" spans="1:12">
      <c r="A3" s="286" t="s">
        <v>3</v>
      </c>
      <c r="B3" s="286"/>
      <c r="C3" s="287" t="s">
        <v>4</v>
      </c>
      <c r="D3" s="287"/>
      <c r="E3" s="287"/>
      <c r="F3" s="287"/>
      <c r="G3" s="287"/>
      <c r="H3" s="287"/>
      <c r="I3" s="287"/>
      <c r="J3" s="287"/>
      <c r="K3" s="287"/>
      <c r="L3" s="287"/>
    </row>
    <row r="4" ht="24" customHeight="1" spans="1:12">
      <c r="A4" s="288" t="s">
        <v>5</v>
      </c>
      <c r="B4" s="288" t="s">
        <v>6</v>
      </c>
      <c r="C4" s="289" t="s">
        <v>7</v>
      </c>
      <c r="D4" s="289" t="s">
        <v>8</v>
      </c>
      <c r="E4" s="290" t="s">
        <v>9</v>
      </c>
      <c r="F4" s="291"/>
      <c r="G4" s="292" t="s">
        <v>10</v>
      </c>
      <c r="H4" s="291"/>
      <c r="I4" s="291"/>
      <c r="J4" s="291"/>
      <c r="K4" s="291"/>
      <c r="L4" s="291"/>
    </row>
    <row r="5" ht="35" customHeight="1" spans="1:12">
      <c r="A5" s="288"/>
      <c r="B5" s="288"/>
      <c r="C5" s="288"/>
      <c r="D5" s="288"/>
      <c r="E5" s="293" t="s">
        <v>11</v>
      </c>
      <c r="F5" s="293" t="s">
        <v>12</v>
      </c>
      <c r="G5" s="290" t="s">
        <v>13</v>
      </c>
      <c r="H5" s="291"/>
      <c r="I5" s="293" t="s">
        <v>14</v>
      </c>
      <c r="J5" s="293" t="s">
        <v>15</v>
      </c>
      <c r="K5" s="293" t="s">
        <v>16</v>
      </c>
      <c r="L5" s="289" t="s">
        <v>17</v>
      </c>
    </row>
    <row r="6" ht="23" customHeight="1" spans="1:12">
      <c r="A6" s="294"/>
      <c r="B6" s="294"/>
      <c r="C6" s="294"/>
      <c r="D6" s="294"/>
      <c r="E6" s="295"/>
      <c r="F6" s="295"/>
      <c r="G6" s="296" t="s">
        <v>18</v>
      </c>
      <c r="H6" s="296" t="s">
        <v>19</v>
      </c>
      <c r="I6" s="295"/>
      <c r="J6" s="295"/>
      <c r="K6" s="295"/>
      <c r="L6" s="294"/>
    </row>
    <row r="7" ht="30" customHeight="1" spans="1:12">
      <c r="A7" s="194" t="s">
        <v>20</v>
      </c>
      <c r="B7" s="297">
        <v>2563.93</v>
      </c>
      <c r="C7" s="298" t="s">
        <v>21</v>
      </c>
      <c r="D7" s="299">
        <v>2513.45</v>
      </c>
      <c r="E7" s="300"/>
      <c r="F7" s="300"/>
      <c r="G7" s="299">
        <v>2513.45</v>
      </c>
      <c r="H7" s="299">
        <f>SUM(H8:H10)</f>
        <v>1690.65</v>
      </c>
      <c r="I7" s="300"/>
      <c r="J7" s="300"/>
      <c r="K7" s="300"/>
      <c r="L7" s="300"/>
    </row>
    <row r="8" ht="30" customHeight="1" spans="1:12">
      <c r="A8" s="194" t="s">
        <v>22</v>
      </c>
      <c r="B8" s="299">
        <v>1690.65</v>
      </c>
      <c r="C8" s="298" t="s">
        <v>23</v>
      </c>
      <c r="D8" s="301">
        <v>2426.49</v>
      </c>
      <c r="E8" s="300"/>
      <c r="F8" s="300"/>
      <c r="G8" s="301">
        <v>2426.49</v>
      </c>
      <c r="H8" s="302">
        <v>1676.41</v>
      </c>
      <c r="I8" s="300"/>
      <c r="J8" s="300"/>
      <c r="K8" s="300"/>
      <c r="L8" s="300"/>
    </row>
    <row r="9" ht="30" customHeight="1" spans="1:12">
      <c r="A9" s="194" t="s">
        <v>24</v>
      </c>
      <c r="B9" s="299">
        <v>873.28</v>
      </c>
      <c r="C9" s="303" t="s">
        <v>25</v>
      </c>
      <c r="D9" s="304">
        <v>86.96</v>
      </c>
      <c r="E9" s="300"/>
      <c r="F9" s="300"/>
      <c r="G9" s="304">
        <v>86.96</v>
      </c>
      <c r="H9" s="304">
        <v>14.24</v>
      </c>
      <c r="I9" s="300"/>
      <c r="J9" s="300"/>
      <c r="K9" s="300"/>
      <c r="L9" s="300"/>
    </row>
    <row r="10" ht="30" customHeight="1" spans="1:12">
      <c r="A10" s="194" t="s">
        <v>26</v>
      </c>
      <c r="B10" s="196"/>
      <c r="C10" s="303" t="s">
        <v>27</v>
      </c>
      <c r="D10" s="164">
        <v>333.45</v>
      </c>
      <c r="E10" s="300"/>
      <c r="F10" s="300"/>
      <c r="G10" s="164">
        <v>333.45</v>
      </c>
      <c r="H10" s="300"/>
      <c r="I10" s="300"/>
      <c r="J10" s="300"/>
      <c r="K10" s="300"/>
      <c r="L10" s="300"/>
    </row>
    <row r="11" ht="30" customHeight="1" spans="1:12">
      <c r="A11" s="194" t="s">
        <v>28</v>
      </c>
      <c r="B11" s="199"/>
      <c r="C11" s="298" t="s">
        <v>29</v>
      </c>
      <c r="D11" s="164">
        <v>333.45</v>
      </c>
      <c r="E11" s="300"/>
      <c r="F11" s="300"/>
      <c r="G11" s="164">
        <v>333.45</v>
      </c>
      <c r="H11" s="305"/>
      <c r="I11" s="300"/>
      <c r="J11" s="300"/>
      <c r="K11" s="300"/>
      <c r="L11" s="300"/>
    </row>
    <row r="12" ht="30" customHeight="1" spans="1:12">
      <c r="A12" s="194" t="s">
        <v>30</v>
      </c>
      <c r="B12" s="202"/>
      <c r="C12" s="303" t="s">
        <v>31</v>
      </c>
      <c r="D12" s="306"/>
      <c r="E12" s="300"/>
      <c r="F12" s="307"/>
      <c r="G12" s="306"/>
      <c r="H12" s="199"/>
      <c r="I12" s="300"/>
      <c r="J12" s="300"/>
      <c r="K12" s="300"/>
      <c r="L12" s="300"/>
    </row>
    <row r="13" ht="30" customHeight="1" spans="1:12">
      <c r="A13" s="194" t="s">
        <v>32</v>
      </c>
      <c r="B13" s="199"/>
      <c r="C13" s="308"/>
      <c r="D13" s="309"/>
      <c r="E13" s="310"/>
      <c r="F13" s="311"/>
      <c r="G13" s="312"/>
      <c r="H13" s="312"/>
      <c r="I13" s="314"/>
      <c r="J13" s="314"/>
      <c r="K13" s="314"/>
      <c r="L13" s="314"/>
    </row>
    <row r="14" ht="30" customHeight="1" spans="1:12">
      <c r="A14" s="219" t="s">
        <v>33</v>
      </c>
      <c r="B14" s="199"/>
      <c r="C14" s="308"/>
      <c r="D14" s="310"/>
      <c r="E14" s="310"/>
      <c r="F14" s="313"/>
      <c r="G14" s="314"/>
      <c r="H14" s="314"/>
      <c r="I14" s="314"/>
      <c r="J14" s="314"/>
      <c r="K14" s="314"/>
      <c r="L14" s="314"/>
    </row>
    <row r="15" ht="23" customHeight="1" spans="1:12">
      <c r="A15" s="219"/>
      <c r="B15" s="315"/>
      <c r="C15" s="308"/>
      <c r="D15" s="310"/>
      <c r="E15" s="310"/>
      <c r="F15" s="313"/>
      <c r="G15" s="314"/>
      <c r="H15" s="314"/>
      <c r="I15" s="314"/>
      <c r="J15" s="314"/>
      <c r="K15" s="314"/>
      <c r="L15" s="314"/>
    </row>
    <row r="16" ht="26" customHeight="1" spans="1:12">
      <c r="A16" s="219"/>
      <c r="B16" s="315"/>
      <c r="C16" s="312"/>
      <c r="D16" s="316"/>
      <c r="E16" s="317"/>
      <c r="F16" s="317"/>
      <c r="G16" s="314"/>
      <c r="H16" s="314"/>
      <c r="I16" s="314"/>
      <c r="J16" s="314"/>
      <c r="K16" s="314"/>
      <c r="L16" s="314"/>
    </row>
    <row r="17" ht="24" customHeight="1" spans="1:12">
      <c r="A17" s="219"/>
      <c r="B17" s="318"/>
      <c r="C17" s="319"/>
      <c r="D17" s="316"/>
      <c r="E17" s="317"/>
      <c r="F17" s="317"/>
      <c r="G17" s="314"/>
      <c r="H17" s="314"/>
      <c r="I17" s="314"/>
      <c r="J17" s="314"/>
      <c r="K17" s="314"/>
      <c r="L17" s="314"/>
    </row>
    <row r="18" ht="30" customHeight="1" spans="1:12">
      <c r="A18" s="320" t="s">
        <v>34</v>
      </c>
      <c r="B18" s="299">
        <v>2563.93</v>
      </c>
      <c r="C18" s="321"/>
      <c r="D18" s="322"/>
      <c r="E18" s="323"/>
      <c r="F18" s="323"/>
      <c r="G18" s="314"/>
      <c r="H18" s="314"/>
      <c r="I18" s="314"/>
      <c r="J18" s="314"/>
      <c r="K18" s="314"/>
      <c r="L18" s="314"/>
    </row>
    <row r="19" ht="30" customHeight="1" spans="1:12">
      <c r="A19" s="219" t="s">
        <v>35</v>
      </c>
      <c r="B19" s="299">
        <v>282.97</v>
      </c>
      <c r="C19" s="324"/>
      <c r="D19" s="325"/>
      <c r="E19" s="323"/>
      <c r="F19" s="323"/>
      <c r="G19" s="314"/>
      <c r="H19" s="314"/>
      <c r="I19" s="314"/>
      <c r="J19" s="314"/>
      <c r="K19" s="314"/>
      <c r="L19" s="314"/>
    </row>
    <row r="20" ht="30" customHeight="1" spans="1:12">
      <c r="A20" s="194" t="s">
        <v>36</v>
      </c>
      <c r="B20" s="299">
        <v>282.97</v>
      </c>
      <c r="C20" s="324"/>
      <c r="D20" s="326"/>
      <c r="E20" s="323"/>
      <c r="F20" s="323"/>
      <c r="G20" s="314"/>
      <c r="H20" s="314"/>
      <c r="I20" s="314"/>
      <c r="J20" s="314"/>
      <c r="K20" s="314"/>
      <c r="L20" s="314"/>
    </row>
    <row r="21" ht="30" customHeight="1" spans="1:12">
      <c r="A21" s="194" t="s">
        <v>37</v>
      </c>
      <c r="B21" s="327"/>
      <c r="C21" s="324"/>
      <c r="D21" s="325"/>
      <c r="E21" s="323"/>
      <c r="F21" s="323"/>
      <c r="G21" s="314"/>
      <c r="H21" s="314"/>
      <c r="I21" s="314"/>
      <c r="J21" s="314"/>
      <c r="K21" s="314"/>
      <c r="L21" s="314"/>
    </row>
    <row r="22" ht="30" customHeight="1" spans="1:12">
      <c r="A22" s="194" t="s">
        <v>38</v>
      </c>
      <c r="B22" s="328"/>
      <c r="C22" s="324"/>
      <c r="D22" s="221"/>
      <c r="E22" s="323"/>
      <c r="F22" s="323"/>
      <c r="G22" s="314"/>
      <c r="H22" s="314"/>
      <c r="I22" s="314"/>
      <c r="J22" s="314"/>
      <c r="K22" s="314"/>
      <c r="L22" s="314"/>
    </row>
    <row r="23" ht="24" customHeight="1" spans="1:12">
      <c r="A23" s="217" t="s">
        <v>39</v>
      </c>
      <c r="B23" s="327">
        <f>SUM(B18:B19)</f>
        <v>2846.9</v>
      </c>
      <c r="C23" s="329" t="s">
        <v>40</v>
      </c>
      <c r="D23" s="299">
        <f>D7+D10</f>
        <v>2846.9</v>
      </c>
      <c r="E23" s="330">
        <f>E7+E10</f>
        <v>0</v>
      </c>
      <c r="F23" s="330">
        <f>F7+F10</f>
        <v>0</v>
      </c>
      <c r="G23" s="299">
        <f>G7+G10</f>
        <v>2846.9</v>
      </c>
      <c r="H23" s="299">
        <f>H7+H10</f>
        <v>1690.65</v>
      </c>
      <c r="I23" s="300"/>
      <c r="J23" s="300"/>
      <c r="K23" s="300"/>
      <c r="L23" s="30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50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2"/>
  <sheetViews>
    <sheetView showGridLines="0" showZeros="0" workbookViewId="0">
      <selection activeCell="A8" sqref="A8:C15"/>
    </sheetView>
  </sheetViews>
  <sheetFormatPr defaultColWidth="6.875" defaultRowHeight="11.25"/>
  <cols>
    <col min="1" max="3" width="5" style="240" customWidth="1"/>
    <col min="4" max="4" width="27.875" style="240" customWidth="1"/>
    <col min="5" max="5" width="13.25" style="240" customWidth="1"/>
    <col min="6" max="6" width="13.625" style="240" customWidth="1"/>
    <col min="7" max="7" width="10.5" style="240" customWidth="1"/>
    <col min="8" max="8" width="12.25" style="240" customWidth="1"/>
    <col min="9" max="9" width="3.875" style="240" customWidth="1"/>
    <col min="10" max="10" width="10.5" style="240" customWidth="1"/>
    <col min="11" max="11" width="4.25" style="240" customWidth="1"/>
    <col min="12" max="12" width="6.75" style="240" customWidth="1"/>
    <col min="13" max="13" width="8.5" style="240" customWidth="1"/>
    <col min="14" max="14" width="6.5" style="240" customWidth="1"/>
    <col min="15" max="15" width="4.125" style="240" customWidth="1"/>
    <col min="16" max="16" width="5" style="240" customWidth="1"/>
    <col min="17" max="17" width="9.25" style="240" customWidth="1"/>
    <col min="18" max="18" width="6" style="240" customWidth="1"/>
    <col min="19" max="19" width="6.375" style="240" customWidth="1"/>
    <col min="20" max="20" width="6" style="240" customWidth="1"/>
    <col min="21" max="21" width="6.875" style="240" customWidth="1"/>
    <col min="22" max="22" width="4.625" style="240" customWidth="1"/>
    <col min="23" max="251" width="6.875" style="240" customWidth="1"/>
    <col min="252" max="16384" width="6.875" style="240"/>
  </cols>
  <sheetData>
    <row r="1" ht="42" customHeight="1" spans="1:22">
      <c r="A1" s="241" t="s">
        <v>41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</row>
    <row r="2" ht="15" customHeight="1" spans="1:22">
      <c r="A2" s="242" t="s">
        <v>1</v>
      </c>
      <c r="B2" s="242"/>
      <c r="C2" s="242"/>
      <c r="D2" s="242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V2" s="271" t="s">
        <v>2</v>
      </c>
    </row>
    <row r="3" ht="20.1" customHeight="1" spans="1:22">
      <c r="A3" s="244" t="s">
        <v>42</v>
      </c>
      <c r="B3" s="244"/>
      <c r="C3" s="244"/>
      <c r="D3" s="245" t="s">
        <v>43</v>
      </c>
      <c r="E3" s="246" t="s">
        <v>44</v>
      </c>
      <c r="F3" s="247" t="s">
        <v>45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67"/>
      <c r="R3" s="267"/>
      <c r="S3" s="246" t="s">
        <v>46</v>
      </c>
      <c r="T3" s="246"/>
      <c r="U3" s="268" t="s">
        <v>47</v>
      </c>
      <c r="V3" s="272" t="s">
        <v>17</v>
      </c>
    </row>
    <row r="4" ht="20.1" customHeight="1" spans="1:22">
      <c r="A4" s="244"/>
      <c r="B4" s="244"/>
      <c r="C4" s="244"/>
      <c r="D4" s="245"/>
      <c r="E4" s="246"/>
      <c r="F4" s="246" t="s">
        <v>8</v>
      </c>
      <c r="G4" s="249" t="s">
        <v>48</v>
      </c>
      <c r="H4" s="250"/>
      <c r="I4" s="266"/>
      <c r="J4" s="249" t="s">
        <v>49</v>
      </c>
      <c r="K4" s="248"/>
      <c r="L4" s="248"/>
      <c r="M4" s="248"/>
      <c r="N4" s="248"/>
      <c r="O4" s="267"/>
      <c r="P4" s="246" t="s">
        <v>50</v>
      </c>
      <c r="Q4" s="246" t="s">
        <v>51</v>
      </c>
      <c r="R4" s="273" t="s">
        <v>52</v>
      </c>
      <c r="S4" s="246" t="s">
        <v>53</v>
      </c>
      <c r="T4" s="246" t="s">
        <v>54</v>
      </c>
      <c r="U4" s="246"/>
      <c r="V4" s="246"/>
    </row>
    <row r="5" ht="20.1" customHeight="1" spans="1:22">
      <c r="A5" s="251" t="s">
        <v>55</v>
      </c>
      <c r="B5" s="251" t="s">
        <v>56</v>
      </c>
      <c r="C5" s="251" t="s">
        <v>57</v>
      </c>
      <c r="D5" s="245"/>
      <c r="E5" s="246"/>
      <c r="F5" s="246"/>
      <c r="G5" s="252" t="s">
        <v>58</v>
      </c>
      <c r="H5" s="252" t="s">
        <v>59</v>
      </c>
      <c r="I5" s="252" t="s">
        <v>60</v>
      </c>
      <c r="J5" s="268" t="s">
        <v>61</v>
      </c>
      <c r="K5" s="246" t="s">
        <v>62</v>
      </c>
      <c r="L5" s="246" t="s">
        <v>63</v>
      </c>
      <c r="M5" s="246" t="s">
        <v>64</v>
      </c>
      <c r="N5" s="246" t="s">
        <v>65</v>
      </c>
      <c r="O5" s="268" t="s">
        <v>66</v>
      </c>
      <c r="P5" s="246"/>
      <c r="Q5" s="246"/>
      <c r="R5" s="274"/>
      <c r="S5" s="246"/>
      <c r="T5" s="246"/>
      <c r="U5" s="246"/>
      <c r="V5" s="246"/>
    </row>
    <row r="6" ht="30" customHeight="1" spans="1:22">
      <c r="A6" s="251"/>
      <c r="B6" s="251"/>
      <c r="C6" s="251"/>
      <c r="D6" s="245"/>
      <c r="E6" s="246"/>
      <c r="F6" s="246"/>
      <c r="G6" s="253"/>
      <c r="H6" s="254"/>
      <c r="I6" s="254"/>
      <c r="J6" s="268"/>
      <c r="K6" s="246"/>
      <c r="L6" s="246"/>
      <c r="M6" s="246"/>
      <c r="N6" s="246"/>
      <c r="O6" s="268"/>
      <c r="P6" s="246"/>
      <c r="Q6" s="246"/>
      <c r="R6" s="253"/>
      <c r="S6" s="246"/>
      <c r="T6" s="246"/>
      <c r="U6" s="246"/>
      <c r="V6" s="246"/>
    </row>
    <row r="7" ht="20.1" customHeight="1" spans="1:22">
      <c r="A7" s="148">
        <v>211</v>
      </c>
      <c r="B7" s="148">
        <v>1</v>
      </c>
      <c r="C7" s="148">
        <v>1</v>
      </c>
      <c r="D7" s="155">
        <v>702001</v>
      </c>
      <c r="E7" s="255">
        <v>1</v>
      </c>
      <c r="F7" s="255">
        <f t="shared" ref="F7:V7" si="0">E7+1</f>
        <v>2</v>
      </c>
      <c r="G7" s="255">
        <f>F7+1</f>
        <v>3</v>
      </c>
      <c r="H7" s="255">
        <f>G7+1</f>
        <v>4</v>
      </c>
      <c r="I7" s="255">
        <f>H7+1</f>
        <v>5</v>
      </c>
      <c r="J7" s="255">
        <f>I7+1</f>
        <v>6</v>
      </c>
      <c r="K7" s="255">
        <f>J7+1</f>
        <v>7</v>
      </c>
      <c r="L7" s="255">
        <f>K7+1</f>
        <v>8</v>
      </c>
      <c r="M7" s="255">
        <f>L7+1</f>
        <v>9</v>
      </c>
      <c r="N7" s="255">
        <f>M7+1</f>
        <v>10</v>
      </c>
      <c r="O7" s="255">
        <f>N7+1</f>
        <v>11</v>
      </c>
      <c r="P7" s="255">
        <f>O7+1</f>
        <v>12</v>
      </c>
      <c r="Q7" s="255">
        <f>P7+1</f>
        <v>13</v>
      </c>
      <c r="R7" s="255">
        <f>Q7+1</f>
        <v>14</v>
      </c>
      <c r="S7" s="255">
        <f>R7+1</f>
        <v>15</v>
      </c>
      <c r="T7" s="255">
        <f>S7+1</f>
        <v>16</v>
      </c>
      <c r="U7" s="255">
        <f>T7+1</f>
        <v>17</v>
      </c>
      <c r="V7" s="255">
        <f>U7+1</f>
        <v>18</v>
      </c>
    </row>
    <row r="8" ht="24" customHeight="1" spans="1:22">
      <c r="A8" s="148"/>
      <c r="B8" s="149"/>
      <c r="C8" s="149"/>
      <c r="D8" s="256" t="s">
        <v>8</v>
      </c>
      <c r="E8" s="257">
        <f>F8+Q8</f>
        <v>2846.9</v>
      </c>
      <c r="F8" s="257">
        <f>G8+J8</f>
        <v>2563.93</v>
      </c>
      <c r="G8" s="258">
        <f>G9</f>
        <v>1690.65</v>
      </c>
      <c r="H8" s="258">
        <f t="shared" ref="G8:J8" si="1">H9</f>
        <v>1690.65</v>
      </c>
      <c r="I8" s="257"/>
      <c r="J8" s="258">
        <f>J9</f>
        <v>873.28</v>
      </c>
      <c r="K8" s="257"/>
      <c r="L8" s="257"/>
      <c r="M8" s="258">
        <f>M9</f>
        <v>873.28</v>
      </c>
      <c r="N8" s="257"/>
      <c r="O8" s="257"/>
      <c r="P8" s="257"/>
      <c r="Q8" s="275">
        <f>Q9</f>
        <v>282.97</v>
      </c>
      <c r="R8" s="276"/>
      <c r="S8" s="276"/>
      <c r="T8" s="276"/>
      <c r="U8" s="276"/>
      <c r="V8" s="276"/>
    </row>
    <row r="9" ht="24" customHeight="1" spans="1:22">
      <c r="A9" s="148">
        <v>211</v>
      </c>
      <c r="B9" s="148">
        <v>1</v>
      </c>
      <c r="C9" s="148">
        <v>1</v>
      </c>
      <c r="D9" s="256" t="s">
        <v>67</v>
      </c>
      <c r="E9" s="257">
        <f t="shared" ref="E9:E15" si="2">F9+Q9</f>
        <v>2846.9</v>
      </c>
      <c r="F9" s="257">
        <f t="shared" ref="F9:F15" si="3">G9+J9</f>
        <v>2563.93</v>
      </c>
      <c r="G9" s="258">
        <f>SUM(G10:G15)</f>
        <v>1690.65</v>
      </c>
      <c r="H9" s="258">
        <f>SUM(H10:H15)</f>
        <v>1690.65</v>
      </c>
      <c r="I9" s="269"/>
      <c r="J9" s="258">
        <v>873.28</v>
      </c>
      <c r="K9" s="269"/>
      <c r="L9" s="269"/>
      <c r="M9" s="258">
        <v>873.28</v>
      </c>
      <c r="N9" s="269"/>
      <c r="O9" s="269"/>
      <c r="P9" s="269"/>
      <c r="Q9" s="275">
        <v>282.97</v>
      </c>
      <c r="R9" s="276"/>
      <c r="S9" s="276"/>
      <c r="T9" s="276"/>
      <c r="U9" s="276"/>
      <c r="V9" s="276"/>
    </row>
    <row r="10" ht="24" customHeight="1" spans="1:22">
      <c r="A10" s="148">
        <v>211</v>
      </c>
      <c r="B10" s="148">
        <v>1</v>
      </c>
      <c r="C10" s="148">
        <v>1</v>
      </c>
      <c r="D10" s="259" t="s">
        <v>68</v>
      </c>
      <c r="E10" s="257">
        <f>F10+Q10</f>
        <v>2188.64</v>
      </c>
      <c r="F10" s="257">
        <f>G10+J10</f>
        <v>1905.67</v>
      </c>
      <c r="G10" s="258">
        <v>1152.04</v>
      </c>
      <c r="H10" s="258">
        <v>1152.04</v>
      </c>
      <c r="I10" s="269"/>
      <c r="J10" s="258">
        <v>753.63</v>
      </c>
      <c r="K10" s="269"/>
      <c r="L10" s="269"/>
      <c r="M10" s="258">
        <v>753.63</v>
      </c>
      <c r="N10" s="269"/>
      <c r="O10" s="269"/>
      <c r="P10" s="269"/>
      <c r="Q10" s="275">
        <v>282.97</v>
      </c>
      <c r="R10" s="276"/>
      <c r="S10" s="276"/>
      <c r="T10" s="276"/>
      <c r="U10" s="276"/>
      <c r="V10" s="276"/>
    </row>
    <row r="11" ht="24" customHeight="1" spans="1:22">
      <c r="A11" s="157">
        <v>208</v>
      </c>
      <c r="B11" s="157">
        <v>5</v>
      </c>
      <c r="C11" s="157">
        <v>4</v>
      </c>
      <c r="D11" s="260" t="s">
        <v>69</v>
      </c>
      <c r="E11" s="257">
        <f>F11+Q11</f>
        <v>47.88</v>
      </c>
      <c r="F11" s="257">
        <f>G11+J11</f>
        <v>47.88</v>
      </c>
      <c r="G11" s="261">
        <v>6.12</v>
      </c>
      <c r="H11" s="261">
        <v>6.12</v>
      </c>
      <c r="I11" s="269"/>
      <c r="J11" s="261">
        <v>41.76</v>
      </c>
      <c r="K11" s="269"/>
      <c r="L11" s="269"/>
      <c r="M11" s="261">
        <v>41.76</v>
      </c>
      <c r="N11" s="269"/>
      <c r="O11" s="269"/>
      <c r="P11" s="269"/>
      <c r="Q11" s="269"/>
      <c r="R11" s="276"/>
      <c r="S11" s="276"/>
      <c r="T11" s="276"/>
      <c r="U11" s="276"/>
      <c r="V11" s="276"/>
    </row>
    <row r="12" ht="24" customHeight="1" spans="1:22">
      <c r="A12" s="157">
        <v>208</v>
      </c>
      <c r="B12" s="157">
        <v>5</v>
      </c>
      <c r="C12" s="157">
        <v>5</v>
      </c>
      <c r="D12" s="260" t="s">
        <v>70</v>
      </c>
      <c r="E12" s="257">
        <f>F12+Q12</f>
        <v>262.53</v>
      </c>
      <c r="F12" s="257">
        <f>G12+J12</f>
        <v>262.53</v>
      </c>
      <c r="G12" s="261">
        <v>262.53</v>
      </c>
      <c r="H12" s="261">
        <v>262.53</v>
      </c>
      <c r="I12" s="269"/>
      <c r="J12" s="261"/>
      <c r="K12" s="269"/>
      <c r="L12" s="269"/>
      <c r="M12" s="261"/>
      <c r="N12" s="269"/>
      <c r="O12" s="269"/>
      <c r="P12" s="269"/>
      <c r="Q12" s="269"/>
      <c r="R12" s="276"/>
      <c r="S12" s="276"/>
      <c r="T12" s="276"/>
      <c r="U12" s="276"/>
      <c r="V12" s="276"/>
    </row>
    <row r="13" ht="24" customHeight="1" spans="1:22">
      <c r="A13" s="157">
        <v>208</v>
      </c>
      <c r="B13" s="157">
        <v>5</v>
      </c>
      <c r="C13" s="157">
        <v>6</v>
      </c>
      <c r="D13" s="260" t="s">
        <v>71</v>
      </c>
      <c r="E13" s="257">
        <f>F13+Q13</f>
        <v>96</v>
      </c>
      <c r="F13" s="257">
        <f>G13+J13</f>
        <v>96</v>
      </c>
      <c r="G13" s="261">
        <v>96</v>
      </c>
      <c r="H13" s="261">
        <v>96</v>
      </c>
      <c r="I13" s="269"/>
      <c r="J13" s="261"/>
      <c r="K13" s="269"/>
      <c r="L13" s="269"/>
      <c r="M13" s="261"/>
      <c r="N13" s="269"/>
      <c r="O13" s="269"/>
      <c r="P13" s="269"/>
      <c r="Q13" s="269"/>
      <c r="R13" s="276"/>
      <c r="S13" s="276"/>
      <c r="T13" s="276"/>
      <c r="U13" s="276"/>
      <c r="V13" s="276"/>
    </row>
    <row r="14" ht="24" customHeight="1" spans="1:22">
      <c r="A14" s="157">
        <v>210</v>
      </c>
      <c r="B14" s="157">
        <v>11</v>
      </c>
      <c r="C14" s="157">
        <v>1</v>
      </c>
      <c r="D14" s="260" t="s">
        <v>72</v>
      </c>
      <c r="E14" s="257">
        <f>F14+Q14</f>
        <v>94.33</v>
      </c>
      <c r="F14" s="257">
        <f>G14+J14</f>
        <v>94.33</v>
      </c>
      <c r="G14" s="261">
        <v>16.44</v>
      </c>
      <c r="H14" s="261">
        <v>16.44</v>
      </c>
      <c r="I14" s="269"/>
      <c r="J14" s="261">
        <v>77.89</v>
      </c>
      <c r="K14" s="269"/>
      <c r="L14" s="269"/>
      <c r="M14" s="261">
        <v>77.89</v>
      </c>
      <c r="N14" s="269"/>
      <c r="O14" s="269"/>
      <c r="P14" s="269"/>
      <c r="Q14" s="269"/>
      <c r="R14" s="276"/>
      <c r="S14" s="276"/>
      <c r="T14" s="276"/>
      <c r="U14" s="276"/>
      <c r="V14" s="276"/>
    </row>
    <row r="15" ht="24" customHeight="1" spans="1:22">
      <c r="A15" s="162">
        <v>221</v>
      </c>
      <c r="B15" s="162">
        <v>2</v>
      </c>
      <c r="C15" s="162">
        <v>1</v>
      </c>
      <c r="D15" s="262" t="s">
        <v>73</v>
      </c>
      <c r="E15" s="263">
        <f>F15+Q15</f>
        <v>157.52</v>
      </c>
      <c r="F15" s="263">
        <f>G15+J15</f>
        <v>157.52</v>
      </c>
      <c r="G15" s="264">
        <v>157.52</v>
      </c>
      <c r="H15" s="264">
        <v>157.52</v>
      </c>
      <c r="I15" s="270"/>
      <c r="J15" s="264"/>
      <c r="K15" s="270"/>
      <c r="L15" s="270"/>
      <c r="M15" s="270"/>
      <c r="N15" s="270"/>
      <c r="O15" s="270"/>
      <c r="P15" s="270"/>
      <c r="Q15" s="270"/>
      <c r="R15" s="276"/>
      <c r="S15" s="276"/>
      <c r="T15" s="276"/>
      <c r="U15" s="276"/>
      <c r="V15" s="276"/>
    </row>
    <row r="16" ht="24" customHeight="1" spans="1:22">
      <c r="A16" s="265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57"/>
      <c r="S16" s="277"/>
      <c r="T16" s="278"/>
      <c r="U16" s="278"/>
      <c r="V16" s="278"/>
    </row>
    <row r="17" ht="9.75" customHeight="1"/>
    <row r="18" ht="9.75" customHeight="1"/>
    <row r="19" ht="9.75" customHeight="1"/>
    <row r="20" ht="9.75" customHeight="1"/>
    <row r="21" ht="12.75" customHeight="1"/>
    <row r="22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5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"/>
  <sheetViews>
    <sheetView showGridLines="0" showZeros="0" workbookViewId="0">
      <selection activeCell="G7" sqref="G7"/>
    </sheetView>
  </sheetViews>
  <sheetFormatPr defaultColWidth="7" defaultRowHeight="11.25"/>
  <cols>
    <col min="1" max="1" width="4.625" style="49" customWidth="1"/>
    <col min="2" max="3" width="4.125" style="49" customWidth="1"/>
    <col min="4" max="4" width="27.375" style="49" customWidth="1"/>
    <col min="5" max="5" width="10.875" style="49" customWidth="1"/>
    <col min="6" max="6" width="10.375" style="49" customWidth="1"/>
    <col min="7" max="9" width="10.625" style="49" customWidth="1"/>
    <col min="10" max="10" width="9.375" style="49" customWidth="1"/>
    <col min="11" max="11" width="10.125" style="49" customWidth="1"/>
    <col min="12" max="12" width="10" style="49" customWidth="1"/>
    <col min="13" max="16384" width="7" style="49"/>
  </cols>
  <sheetData>
    <row r="1" ht="42" customHeight="1" spans="1:12">
      <c r="A1" s="50" t="s">
        <v>74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ht="15" customHeight="1" spans="1:12">
      <c r="A2" s="51" t="s">
        <v>1</v>
      </c>
      <c r="B2" s="51"/>
      <c r="C2" s="51"/>
      <c r="D2" s="51"/>
      <c r="E2" s="52"/>
      <c r="F2" s="52"/>
      <c r="G2" s="53"/>
      <c r="H2" s="53"/>
      <c r="I2" s="53"/>
      <c r="J2" s="53"/>
      <c r="K2" s="53"/>
      <c r="L2" s="71" t="s">
        <v>2</v>
      </c>
    </row>
    <row r="3" s="47" customFormat="1" ht="16.5" customHeight="1" spans="1:12">
      <c r="A3" s="54" t="s">
        <v>75</v>
      </c>
      <c r="B3" s="55"/>
      <c r="C3" s="56"/>
      <c r="D3" s="57" t="s">
        <v>43</v>
      </c>
      <c r="E3" s="58" t="s">
        <v>44</v>
      </c>
      <c r="F3" s="59" t="s">
        <v>76</v>
      </c>
      <c r="G3" s="59"/>
      <c r="H3" s="59"/>
      <c r="I3" s="59"/>
      <c r="J3" s="59"/>
      <c r="K3" s="59"/>
      <c r="L3" s="59"/>
    </row>
    <row r="4" s="47" customFormat="1" ht="14.25" customHeight="1" spans="1:12">
      <c r="A4" s="60" t="s">
        <v>55</v>
      </c>
      <c r="B4" s="61" t="s">
        <v>56</v>
      </c>
      <c r="C4" s="61" t="s">
        <v>57</v>
      </c>
      <c r="D4" s="62"/>
      <c r="E4" s="58"/>
      <c r="F4" s="58" t="s">
        <v>8</v>
      </c>
      <c r="G4" s="63" t="s">
        <v>77</v>
      </c>
      <c r="H4" s="63"/>
      <c r="I4" s="63"/>
      <c r="J4" s="72" t="s">
        <v>78</v>
      </c>
      <c r="K4" s="73"/>
      <c r="L4" s="74"/>
    </row>
    <row r="5" s="47" customFormat="1" ht="28.5" customHeight="1" spans="1:12">
      <c r="A5" s="60"/>
      <c r="B5" s="61"/>
      <c r="C5" s="61"/>
      <c r="D5" s="64"/>
      <c r="E5" s="58"/>
      <c r="F5" s="58"/>
      <c r="G5" s="58" t="s">
        <v>18</v>
      </c>
      <c r="H5" s="58" t="s">
        <v>79</v>
      </c>
      <c r="I5" s="58" t="s">
        <v>80</v>
      </c>
      <c r="J5" s="58" t="s">
        <v>18</v>
      </c>
      <c r="K5" s="58" t="s">
        <v>81</v>
      </c>
      <c r="L5" s="58" t="s">
        <v>82</v>
      </c>
    </row>
    <row r="6" s="47" customFormat="1" ht="20.1" customHeight="1" spans="1:12">
      <c r="A6" s="65" t="s">
        <v>83</v>
      </c>
      <c r="B6" s="61" t="s">
        <v>83</v>
      </c>
      <c r="C6" s="61" t="s">
        <v>83</v>
      </c>
      <c r="D6" s="61" t="s">
        <v>83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="47" customFormat="1" ht="20.1" customHeight="1" spans="1:12">
      <c r="A7" s="148"/>
      <c r="B7" s="149"/>
      <c r="C7" s="149"/>
      <c r="D7" s="150" t="s">
        <v>8</v>
      </c>
      <c r="E7" s="151">
        <f>E8</f>
        <v>0</v>
      </c>
      <c r="F7" s="151">
        <f>G7+J7</f>
        <v>2846.9</v>
      </c>
      <c r="G7" s="151">
        <f>G8</f>
        <v>2513.45</v>
      </c>
      <c r="H7" s="151">
        <f>H8</f>
        <v>2426.49</v>
      </c>
      <c r="I7" s="152">
        <f>I8</f>
        <v>86.96</v>
      </c>
      <c r="J7" s="164">
        <v>333.45</v>
      </c>
      <c r="K7" s="164">
        <v>333.45</v>
      </c>
      <c r="L7" s="160"/>
    </row>
    <row r="8" s="47" customFormat="1" ht="20.1" customHeight="1" spans="1:12">
      <c r="A8" s="148">
        <v>211</v>
      </c>
      <c r="B8" s="148">
        <v>1</v>
      </c>
      <c r="C8" s="148">
        <v>1</v>
      </c>
      <c r="D8" s="150" t="s">
        <v>67</v>
      </c>
      <c r="E8" s="153"/>
      <c r="F8" s="151">
        <f t="shared" ref="F8:F14" si="0">G8+J8</f>
        <v>2846.9</v>
      </c>
      <c r="G8" s="153">
        <f>SUM(H8:I8)</f>
        <v>2513.45</v>
      </c>
      <c r="H8" s="153">
        <f>SUM(H9:H14)</f>
        <v>2426.49</v>
      </c>
      <c r="I8" s="154">
        <f>SUM(I9:I14)</f>
        <v>86.96</v>
      </c>
      <c r="J8" s="164">
        <v>333.45</v>
      </c>
      <c r="K8" s="164">
        <v>333.45</v>
      </c>
      <c r="L8" s="160"/>
    </row>
    <row r="9" s="47" customFormat="1" ht="20.1" customHeight="1" spans="1:12">
      <c r="A9" s="148">
        <v>211</v>
      </c>
      <c r="B9" s="148">
        <v>1</v>
      </c>
      <c r="C9" s="148">
        <v>1</v>
      </c>
      <c r="D9" s="155" t="s">
        <v>68</v>
      </c>
      <c r="E9" s="153"/>
      <c r="F9" s="151">
        <f>G9+J9</f>
        <v>2188.64</v>
      </c>
      <c r="G9" s="153">
        <f t="shared" ref="G9:G14" si="1">SUM(H9:I9)</f>
        <v>1855.19</v>
      </c>
      <c r="H9" s="153">
        <v>1768.23</v>
      </c>
      <c r="I9" s="156">
        <v>86.96</v>
      </c>
      <c r="J9" s="164">
        <v>333.45</v>
      </c>
      <c r="K9" s="164">
        <v>333.45</v>
      </c>
      <c r="L9" s="160"/>
    </row>
    <row r="10" s="47" customFormat="1" ht="20.1" customHeight="1" spans="1:12">
      <c r="A10" s="157">
        <v>208</v>
      </c>
      <c r="B10" s="157">
        <v>5</v>
      </c>
      <c r="C10" s="157">
        <v>4</v>
      </c>
      <c r="D10" s="158" t="s">
        <v>69</v>
      </c>
      <c r="E10" s="153"/>
      <c r="F10" s="151">
        <f>G10+J10</f>
        <v>47.88</v>
      </c>
      <c r="G10" s="153">
        <f>SUM(H10:I10)</f>
        <v>47.88</v>
      </c>
      <c r="H10" s="159">
        <v>47.88</v>
      </c>
      <c r="I10" s="160"/>
      <c r="J10" s="160"/>
      <c r="K10" s="160"/>
      <c r="L10" s="160"/>
    </row>
    <row r="11" s="47" customFormat="1" ht="20.1" customHeight="1" spans="1:12">
      <c r="A11" s="157">
        <v>208</v>
      </c>
      <c r="B11" s="157">
        <v>5</v>
      </c>
      <c r="C11" s="157">
        <v>5</v>
      </c>
      <c r="D11" s="158" t="s">
        <v>70</v>
      </c>
      <c r="E11" s="153"/>
      <c r="F11" s="151">
        <f>G11+J11</f>
        <v>262.53</v>
      </c>
      <c r="G11" s="153">
        <f>SUM(H11:I11)</f>
        <v>262.53</v>
      </c>
      <c r="H11" s="161">
        <v>262.53</v>
      </c>
      <c r="I11" s="160"/>
      <c r="J11" s="160"/>
      <c r="K11" s="160"/>
      <c r="L11" s="160"/>
    </row>
    <row r="12" s="47" customFormat="1" ht="20.1" customHeight="1" spans="1:12">
      <c r="A12" s="157">
        <v>208</v>
      </c>
      <c r="B12" s="157">
        <v>5</v>
      </c>
      <c r="C12" s="157">
        <v>6</v>
      </c>
      <c r="D12" s="158" t="s">
        <v>71</v>
      </c>
      <c r="E12" s="153"/>
      <c r="F12" s="151">
        <f>G12+J12</f>
        <v>96</v>
      </c>
      <c r="G12" s="153">
        <f>SUM(H12:I12)</f>
        <v>96</v>
      </c>
      <c r="H12" s="161">
        <v>96</v>
      </c>
      <c r="I12" s="160"/>
      <c r="J12" s="160"/>
      <c r="K12" s="160"/>
      <c r="L12" s="160"/>
    </row>
    <row r="13" s="47" customFormat="1" ht="20.1" customHeight="1" spans="1:12">
      <c r="A13" s="157">
        <v>210</v>
      </c>
      <c r="B13" s="157">
        <v>11</v>
      </c>
      <c r="C13" s="157">
        <v>1</v>
      </c>
      <c r="D13" s="158" t="s">
        <v>72</v>
      </c>
      <c r="E13" s="153"/>
      <c r="F13" s="151">
        <f>G13+J13</f>
        <v>94.33</v>
      </c>
      <c r="G13" s="153">
        <f>SUM(H13:I13)</f>
        <v>94.33</v>
      </c>
      <c r="H13" s="161">
        <v>94.33</v>
      </c>
      <c r="I13" s="160"/>
      <c r="J13" s="160"/>
      <c r="K13" s="160"/>
      <c r="L13" s="160"/>
    </row>
    <row r="14" s="47" customFormat="1" ht="20.1" customHeight="1" spans="1:12">
      <c r="A14" s="162">
        <v>221</v>
      </c>
      <c r="B14" s="162">
        <v>2</v>
      </c>
      <c r="C14" s="162">
        <v>1</v>
      </c>
      <c r="D14" s="163" t="s">
        <v>73</v>
      </c>
      <c r="E14" s="153"/>
      <c r="F14" s="151">
        <f>G14+J14</f>
        <v>157.52</v>
      </c>
      <c r="G14" s="153">
        <f>SUM(H14:I14)</f>
        <v>157.52</v>
      </c>
      <c r="H14" s="161">
        <v>157.52</v>
      </c>
      <c r="I14" s="160"/>
      <c r="J14" s="160"/>
      <c r="K14" s="160"/>
      <c r="L14" s="160"/>
    </row>
    <row r="15" s="47" customFormat="1" ht="20.1" customHeight="1" spans="1:12">
      <c r="A15" s="237"/>
      <c r="B15" s="237"/>
      <c r="C15" s="237"/>
      <c r="D15" s="237"/>
      <c r="E15" s="238"/>
      <c r="F15" s="239"/>
      <c r="G15" s="239"/>
      <c r="H15" s="239"/>
      <c r="I15" s="239"/>
      <c r="J15" s="239"/>
      <c r="K15" s="239"/>
      <c r="L15" s="239"/>
    </row>
    <row r="16" s="48" customFormat="1" ht="14.25" spans="5:12">
      <c r="E16" s="70"/>
      <c r="F16" s="70"/>
      <c r="G16" s="70"/>
      <c r="H16" s="70"/>
      <c r="I16" s="70"/>
      <c r="J16" s="70"/>
      <c r="K16" s="70"/>
      <c r="L16" s="70"/>
    </row>
    <row r="17" s="48" customFormat="1" ht="14.25" spans="5:12">
      <c r="E17" s="70"/>
      <c r="F17" s="70"/>
      <c r="G17" s="70"/>
      <c r="H17" s="70"/>
      <c r="I17" s="70"/>
      <c r="J17" s="70"/>
      <c r="K17" s="70"/>
      <c r="L17" s="70"/>
    </row>
    <row r="18" s="48" customFormat="1" ht="14.25" spans="5:12">
      <c r="E18" s="70"/>
      <c r="F18" s="70"/>
      <c r="G18" s="70"/>
      <c r="H18" s="70"/>
      <c r="I18" s="70"/>
      <c r="J18" s="70"/>
      <c r="K18" s="70"/>
      <c r="L18" s="70"/>
    </row>
    <row r="19" s="48" customFormat="1" ht="14.25" spans="5:12">
      <c r="E19" s="70"/>
      <c r="F19" s="70"/>
      <c r="G19" s="70"/>
      <c r="H19" s="70"/>
      <c r="I19" s="70"/>
      <c r="J19" s="70"/>
      <c r="K19" s="70"/>
      <c r="L19" s="70"/>
    </row>
    <row r="20" s="48" customFormat="1" ht="14.25" spans="5:12">
      <c r="E20" s="70"/>
      <c r="F20" s="70"/>
      <c r="G20" s="70"/>
      <c r="H20" s="70"/>
      <c r="I20" s="70"/>
      <c r="J20" s="70"/>
      <c r="K20" s="70"/>
      <c r="L20" s="70"/>
    </row>
    <row r="21" s="48" customFormat="1" ht="14.25"/>
    <row r="22" s="48" customFormat="1" ht="14.25"/>
    <row r="23" s="48" customFormat="1" ht="14.25"/>
    <row r="24" s="48" customFormat="1" ht="14.25"/>
    <row r="25" s="48" customFormat="1" ht="14.25"/>
    <row r="26" s="48" customFormat="1" ht="14.25"/>
    <row r="27" s="48" customFormat="1" ht="14.25"/>
    <row r="28" s="48" customFormat="1" ht="14.25"/>
    <row r="29" s="48" customFormat="1" ht="14.25"/>
    <row r="30" s="48" customFormat="1" ht="14.25"/>
    <row r="31" s="48" customFormat="1" ht="14.25"/>
    <row r="32" s="48" customFormat="1" ht="14.25"/>
    <row r="33" s="48" customFormat="1" ht="14.25"/>
    <row r="34" s="48" customFormat="1" ht="14.25"/>
    <row r="35" s="48" customFormat="1" ht="14.25"/>
    <row r="36" s="48" customFormat="1" ht="14.25"/>
    <row r="37" s="48" customFormat="1" ht="14.25"/>
    <row r="38" s="48" customFormat="1" ht="14.25"/>
    <row r="39" s="48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scale="75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G35" sqref="G35"/>
    </sheetView>
  </sheetViews>
  <sheetFormatPr defaultColWidth="8.88333333333333" defaultRowHeight="11.25"/>
  <cols>
    <col min="1" max="1" width="4.75" style="168" customWidth="1"/>
    <col min="2" max="2" width="13.25" style="168" customWidth="1"/>
    <col min="3" max="3" width="16" style="169" customWidth="1"/>
    <col min="4" max="4" width="21.25" style="169" customWidth="1"/>
    <col min="5" max="5" width="9.75" style="169" customWidth="1"/>
    <col min="6" max="6" width="8.75" style="169" customWidth="1"/>
    <col min="7" max="7" width="5.625" style="169" customWidth="1"/>
    <col min="8" max="8" width="8.25" style="169" customWidth="1"/>
    <col min="9" max="9" width="13.125" style="169" customWidth="1"/>
    <col min="10" max="10" width="6.25" style="169" customWidth="1"/>
    <col min="11" max="11" width="7.75" style="169" customWidth="1"/>
    <col min="12" max="12" width="7.25" style="169" customWidth="1"/>
    <col min="13" max="13" width="4.5" style="169" customWidth="1"/>
    <col min="14" max="32" width="9" style="169"/>
    <col min="33" max="16384" width="8.88333333333333" style="169"/>
  </cols>
  <sheetData>
    <row r="1" ht="42" customHeight="1" spans="1:21">
      <c r="A1" s="170" t="s">
        <v>84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24"/>
      <c r="O1" s="224"/>
      <c r="P1" s="224"/>
      <c r="Q1" s="224"/>
      <c r="R1" s="224"/>
      <c r="S1" s="224"/>
      <c r="T1" s="224"/>
      <c r="U1" s="224"/>
    </row>
    <row r="2" s="165" customFormat="1" ht="15" customHeight="1" spans="1:21">
      <c r="A2" s="171" t="s">
        <v>1</v>
      </c>
      <c r="B2" s="171"/>
      <c r="C2" s="171"/>
      <c r="D2" s="172"/>
      <c r="E2" s="172"/>
      <c r="F2" s="172"/>
      <c r="G2" s="172"/>
      <c r="H2" s="173"/>
      <c r="I2" s="173"/>
      <c r="J2" s="225"/>
      <c r="K2" s="225"/>
      <c r="L2" s="226" t="s">
        <v>2</v>
      </c>
      <c r="M2" s="226"/>
      <c r="N2" s="225"/>
      <c r="O2" s="225"/>
      <c r="P2" s="225"/>
      <c r="Q2" s="225"/>
      <c r="R2" s="225"/>
      <c r="S2" s="225"/>
      <c r="T2" s="225"/>
      <c r="U2" s="225"/>
    </row>
    <row r="3" s="166" customFormat="1" ht="23" customHeight="1" spans="1:13">
      <c r="A3" s="174" t="s">
        <v>85</v>
      </c>
      <c r="B3" s="175"/>
      <c r="C3" s="176"/>
      <c r="D3" s="177" t="s">
        <v>86</v>
      </c>
      <c r="E3" s="177"/>
      <c r="F3" s="177"/>
      <c r="G3" s="177"/>
      <c r="H3" s="177"/>
      <c r="I3" s="177"/>
      <c r="J3" s="177"/>
      <c r="K3" s="177"/>
      <c r="L3" s="177"/>
      <c r="M3" s="227"/>
    </row>
    <row r="4" s="166" customFormat="1" ht="23" customHeight="1" spans="1:13">
      <c r="A4" s="178" t="s">
        <v>87</v>
      </c>
      <c r="B4" s="179"/>
      <c r="C4" s="180" t="s">
        <v>88</v>
      </c>
      <c r="D4" s="180" t="s">
        <v>89</v>
      </c>
      <c r="E4" s="181" t="s">
        <v>8</v>
      </c>
      <c r="F4" s="182" t="s">
        <v>9</v>
      </c>
      <c r="G4" s="183"/>
      <c r="H4" s="184" t="s">
        <v>10</v>
      </c>
      <c r="I4" s="184"/>
      <c r="J4" s="184"/>
      <c r="K4" s="184"/>
      <c r="L4" s="184"/>
      <c r="M4" s="228"/>
    </row>
    <row r="5" s="166" customFormat="1" ht="23" customHeight="1" spans="1:13">
      <c r="A5" s="185"/>
      <c r="B5" s="186"/>
      <c r="C5" s="187"/>
      <c r="D5" s="180"/>
      <c r="E5" s="181"/>
      <c r="F5" s="188" t="s">
        <v>11</v>
      </c>
      <c r="G5" s="188" t="s">
        <v>90</v>
      </c>
      <c r="H5" s="189" t="s">
        <v>13</v>
      </c>
      <c r="I5" s="229"/>
      <c r="J5" s="230" t="s">
        <v>91</v>
      </c>
      <c r="K5" s="231" t="s">
        <v>15</v>
      </c>
      <c r="L5" s="231" t="s">
        <v>16</v>
      </c>
      <c r="M5" s="232" t="s">
        <v>17</v>
      </c>
    </row>
    <row r="6" s="166" customFormat="1" ht="17" customHeight="1" spans="1:21">
      <c r="A6" s="190"/>
      <c r="B6" s="191"/>
      <c r="C6" s="187"/>
      <c r="D6" s="180"/>
      <c r="E6" s="181"/>
      <c r="F6" s="192"/>
      <c r="G6" s="192"/>
      <c r="H6" s="193" t="s">
        <v>18</v>
      </c>
      <c r="I6" s="233" t="s">
        <v>19</v>
      </c>
      <c r="J6" s="230"/>
      <c r="K6" s="234"/>
      <c r="L6" s="234"/>
      <c r="M6" s="232"/>
      <c r="N6" s="224"/>
      <c r="O6" s="224"/>
      <c r="P6" s="224"/>
      <c r="Q6" s="224"/>
      <c r="R6" s="224"/>
      <c r="S6" s="224"/>
      <c r="T6" s="224"/>
      <c r="U6" s="224"/>
    </row>
    <row r="7" s="167" customFormat="1" ht="20" customHeight="1" spans="1:21">
      <c r="A7" s="194" t="s">
        <v>20</v>
      </c>
      <c r="B7" s="195"/>
      <c r="C7" s="196">
        <v>2563.93</v>
      </c>
      <c r="D7" s="197" t="s">
        <v>92</v>
      </c>
      <c r="E7" s="198"/>
      <c r="F7" s="198"/>
      <c r="G7" s="198"/>
      <c r="H7" s="198"/>
      <c r="I7" s="198"/>
      <c r="J7" s="198"/>
      <c r="K7" s="198"/>
      <c r="L7" s="198"/>
      <c r="M7" s="235"/>
      <c r="N7" s="236"/>
      <c r="O7" s="236"/>
      <c r="P7" s="236"/>
      <c r="Q7" s="236"/>
      <c r="R7" s="236"/>
      <c r="S7" s="236"/>
      <c r="T7" s="236"/>
      <c r="U7" s="236"/>
    </row>
    <row r="8" s="167" customFormat="1" ht="20" customHeight="1" spans="1:21">
      <c r="A8" s="194" t="s">
        <v>22</v>
      </c>
      <c r="B8" s="195"/>
      <c r="C8" s="199">
        <v>1690.65</v>
      </c>
      <c r="D8" s="200" t="s">
        <v>93</v>
      </c>
      <c r="E8" s="198"/>
      <c r="F8" s="198"/>
      <c r="G8" s="198"/>
      <c r="H8" s="198"/>
      <c r="I8" s="206"/>
      <c r="J8" s="206"/>
      <c r="K8" s="206"/>
      <c r="L8" s="206"/>
      <c r="M8" s="235"/>
      <c r="N8" s="236"/>
      <c r="O8" s="236"/>
      <c r="P8" s="236"/>
      <c r="Q8" s="236"/>
      <c r="R8" s="236"/>
      <c r="S8" s="236"/>
      <c r="T8" s="236"/>
      <c r="U8" s="236"/>
    </row>
    <row r="9" s="167" customFormat="1" ht="20" customHeight="1" spans="1:21">
      <c r="A9" s="194" t="s">
        <v>24</v>
      </c>
      <c r="B9" s="195"/>
      <c r="C9" s="201">
        <v>873.28</v>
      </c>
      <c r="D9" s="200" t="s">
        <v>94</v>
      </c>
      <c r="E9" s="198"/>
      <c r="F9" s="198"/>
      <c r="G9" s="198"/>
      <c r="H9" s="198"/>
      <c r="I9" s="206"/>
      <c r="J9" s="206"/>
      <c r="K9" s="206"/>
      <c r="L9" s="206"/>
      <c r="M9" s="235"/>
      <c r="N9" s="236"/>
      <c r="O9" s="236"/>
      <c r="P9" s="236"/>
      <c r="Q9" s="236"/>
      <c r="R9" s="236"/>
      <c r="S9" s="236"/>
      <c r="T9" s="236"/>
      <c r="U9" s="236"/>
    </row>
    <row r="10" s="167" customFormat="1" ht="25" customHeight="1" spans="1:21">
      <c r="A10" s="194" t="s">
        <v>26</v>
      </c>
      <c r="B10" s="195"/>
      <c r="C10" s="196"/>
      <c r="D10" s="200" t="s">
        <v>95</v>
      </c>
      <c r="E10" s="198"/>
      <c r="F10" s="198"/>
      <c r="G10" s="198"/>
      <c r="H10" s="198"/>
      <c r="I10" s="206"/>
      <c r="J10" s="206"/>
      <c r="K10" s="206"/>
      <c r="L10" s="206"/>
      <c r="M10" s="235"/>
      <c r="N10" s="236"/>
      <c r="O10" s="236"/>
      <c r="P10" s="236"/>
      <c r="Q10" s="236"/>
      <c r="R10" s="236"/>
      <c r="S10" s="236"/>
      <c r="T10" s="236"/>
      <c r="U10" s="236"/>
    </row>
    <row r="11" s="167" customFormat="1" ht="20" customHeight="1" spans="1:21">
      <c r="A11" s="194" t="s">
        <v>28</v>
      </c>
      <c r="B11" s="195"/>
      <c r="C11" s="199"/>
      <c r="D11" s="200" t="s">
        <v>96</v>
      </c>
      <c r="E11" s="198"/>
      <c r="F11" s="198"/>
      <c r="G11" s="198"/>
      <c r="H11" s="198"/>
      <c r="I11" s="206"/>
      <c r="J11" s="206"/>
      <c r="K11" s="206"/>
      <c r="L11" s="206"/>
      <c r="M11" s="235"/>
      <c r="N11" s="236"/>
      <c r="O11" s="236"/>
      <c r="P11" s="236"/>
      <c r="Q11" s="236"/>
      <c r="R11" s="236"/>
      <c r="S11" s="236"/>
      <c r="T11" s="236"/>
      <c r="U11" s="236"/>
    </row>
    <row r="12" s="167" customFormat="1" ht="25" customHeight="1" spans="1:21">
      <c r="A12" s="194" t="s">
        <v>30</v>
      </c>
      <c r="B12" s="195"/>
      <c r="C12" s="202"/>
      <c r="D12" s="200" t="s">
        <v>97</v>
      </c>
      <c r="E12" s="198"/>
      <c r="F12" s="198"/>
      <c r="G12" s="198"/>
      <c r="H12" s="198"/>
      <c r="I12" s="206"/>
      <c r="J12" s="206"/>
      <c r="K12" s="206"/>
      <c r="L12" s="206"/>
      <c r="M12" s="235"/>
      <c r="N12" s="236"/>
      <c r="O12" s="236"/>
      <c r="P12" s="236"/>
      <c r="Q12" s="236"/>
      <c r="R12" s="236"/>
      <c r="S12" s="236"/>
      <c r="T12" s="236"/>
      <c r="U12" s="236"/>
    </row>
    <row r="13" s="167" customFormat="1" ht="25" customHeight="1" spans="1:21">
      <c r="A13" s="194" t="s">
        <v>32</v>
      </c>
      <c r="B13" s="203"/>
      <c r="C13" s="201"/>
      <c r="D13" s="200" t="s">
        <v>98</v>
      </c>
      <c r="E13" s="198"/>
      <c r="F13" s="198"/>
      <c r="G13" s="198"/>
      <c r="H13" s="198"/>
      <c r="I13" s="206"/>
      <c r="J13" s="206"/>
      <c r="K13" s="206"/>
      <c r="L13" s="206"/>
      <c r="M13" s="235"/>
      <c r="N13" s="236"/>
      <c r="O13" s="236"/>
      <c r="P13" s="236"/>
      <c r="Q13" s="236"/>
      <c r="R13" s="236"/>
      <c r="S13" s="236"/>
      <c r="T13" s="236"/>
      <c r="U13" s="236"/>
    </row>
    <row r="14" s="167" customFormat="1" ht="20" customHeight="1" spans="1:21">
      <c r="A14" s="204" t="s">
        <v>33</v>
      </c>
      <c r="B14" s="205"/>
      <c r="C14" s="196"/>
      <c r="D14" s="197" t="s">
        <v>99</v>
      </c>
      <c r="E14" s="198">
        <v>374.92</v>
      </c>
      <c r="F14" s="198"/>
      <c r="G14" s="198"/>
      <c r="H14" s="206">
        <v>263.32</v>
      </c>
      <c r="I14" s="206">
        <v>263.32</v>
      </c>
      <c r="J14" s="206"/>
      <c r="K14" s="206"/>
      <c r="L14" s="206"/>
      <c r="M14" s="235"/>
      <c r="N14" s="236"/>
      <c r="O14" s="236"/>
      <c r="P14" s="236"/>
      <c r="Q14" s="236"/>
      <c r="R14" s="236"/>
      <c r="S14" s="236"/>
      <c r="T14" s="236"/>
      <c r="U14" s="236"/>
    </row>
    <row r="15" s="167" customFormat="1" ht="20" customHeight="1" spans="1:21">
      <c r="A15" s="207"/>
      <c r="B15" s="207"/>
      <c r="C15" s="208"/>
      <c r="D15" s="200" t="s">
        <v>100</v>
      </c>
      <c r="E15" s="198"/>
      <c r="F15" s="198"/>
      <c r="G15" s="198"/>
      <c r="H15" s="206"/>
      <c r="I15" s="206"/>
      <c r="J15" s="206"/>
      <c r="K15" s="206"/>
      <c r="L15" s="206"/>
      <c r="M15" s="235"/>
      <c r="N15" s="236"/>
      <c r="O15" s="236"/>
      <c r="P15" s="236"/>
      <c r="Q15" s="236"/>
      <c r="R15" s="236"/>
      <c r="S15" s="236"/>
      <c r="T15" s="236"/>
      <c r="U15" s="236"/>
    </row>
    <row r="16" s="167" customFormat="1" ht="20" customHeight="1" spans="1:21">
      <c r="A16" s="209"/>
      <c r="B16" s="210"/>
      <c r="C16" s="208"/>
      <c r="D16" s="200" t="s">
        <v>101</v>
      </c>
      <c r="E16" s="198">
        <v>94.33</v>
      </c>
      <c r="F16" s="198"/>
      <c r="G16" s="198"/>
      <c r="H16" s="206">
        <v>16.44</v>
      </c>
      <c r="I16" s="206">
        <v>16.44</v>
      </c>
      <c r="J16" s="206"/>
      <c r="K16" s="206"/>
      <c r="L16" s="206"/>
      <c r="M16" s="235"/>
      <c r="N16" s="236"/>
      <c r="O16" s="236"/>
      <c r="P16" s="236"/>
      <c r="Q16" s="236"/>
      <c r="R16" s="236"/>
      <c r="S16" s="236"/>
      <c r="T16" s="236"/>
      <c r="U16" s="236"/>
    </row>
    <row r="17" s="167" customFormat="1" ht="20" customHeight="1" spans="1:21">
      <c r="A17" s="209"/>
      <c r="B17" s="210"/>
      <c r="C17" s="208"/>
      <c r="D17" s="197" t="s">
        <v>102</v>
      </c>
      <c r="E17" s="198">
        <v>2220.13</v>
      </c>
      <c r="F17" s="199"/>
      <c r="G17" s="198"/>
      <c r="H17" s="206">
        <v>1253.37</v>
      </c>
      <c r="I17" s="206">
        <v>1253.37</v>
      </c>
      <c r="J17" s="206"/>
      <c r="K17" s="206"/>
      <c r="L17" s="206"/>
      <c r="M17" s="235"/>
      <c r="N17" s="236"/>
      <c r="O17" s="236"/>
      <c r="P17" s="236"/>
      <c r="Q17" s="236"/>
      <c r="R17" s="236"/>
      <c r="S17" s="236"/>
      <c r="T17" s="236"/>
      <c r="U17" s="236"/>
    </row>
    <row r="18" s="167" customFormat="1" ht="20" customHeight="1" spans="1:21">
      <c r="A18" s="209"/>
      <c r="B18" s="210"/>
      <c r="C18" s="208"/>
      <c r="D18" s="197" t="s">
        <v>103</v>
      </c>
      <c r="E18" s="198"/>
      <c r="F18" s="198"/>
      <c r="G18" s="198"/>
      <c r="H18" s="198"/>
      <c r="I18" s="206"/>
      <c r="J18" s="206"/>
      <c r="K18" s="206"/>
      <c r="L18" s="206"/>
      <c r="M18" s="235"/>
      <c r="N18" s="236"/>
      <c r="O18" s="236"/>
      <c r="P18" s="236"/>
      <c r="Q18" s="236"/>
      <c r="R18" s="236"/>
      <c r="S18" s="236"/>
      <c r="T18" s="236"/>
      <c r="U18" s="236"/>
    </row>
    <row r="19" s="167" customFormat="1" ht="20" customHeight="1" spans="1:21">
      <c r="A19" s="211"/>
      <c r="B19" s="212"/>
      <c r="C19" s="208"/>
      <c r="D19" s="200" t="s">
        <v>104</v>
      </c>
      <c r="E19" s="198"/>
      <c r="F19" s="198"/>
      <c r="G19" s="198"/>
      <c r="H19" s="198"/>
      <c r="I19" s="198"/>
      <c r="J19" s="198"/>
      <c r="K19" s="198"/>
      <c r="L19" s="198"/>
      <c r="M19" s="198"/>
      <c r="N19" s="236"/>
      <c r="O19" s="236"/>
      <c r="P19" s="236"/>
      <c r="Q19" s="236"/>
      <c r="R19" s="236"/>
      <c r="S19" s="236"/>
      <c r="T19" s="236"/>
      <c r="U19" s="236"/>
    </row>
    <row r="20" s="167" customFormat="1" ht="20" customHeight="1" spans="1:21">
      <c r="A20" s="209"/>
      <c r="B20" s="210"/>
      <c r="C20" s="208"/>
      <c r="D20" s="200" t="s">
        <v>105</v>
      </c>
      <c r="E20" s="198"/>
      <c r="F20" s="198"/>
      <c r="G20" s="198"/>
      <c r="H20" s="198"/>
      <c r="I20" s="198"/>
      <c r="J20" s="198"/>
      <c r="K20" s="198"/>
      <c r="L20" s="198"/>
      <c r="M20" s="235"/>
      <c r="N20" s="236"/>
      <c r="O20" s="236"/>
      <c r="P20" s="236"/>
      <c r="Q20" s="236"/>
      <c r="R20" s="236"/>
      <c r="S20" s="236"/>
      <c r="T20" s="236"/>
      <c r="U20" s="236"/>
    </row>
    <row r="21" s="167" customFormat="1" ht="25" customHeight="1" spans="1:21">
      <c r="A21" s="209"/>
      <c r="B21" s="210"/>
      <c r="C21" s="208"/>
      <c r="D21" s="200" t="s">
        <v>106</v>
      </c>
      <c r="E21" s="198"/>
      <c r="F21" s="198"/>
      <c r="G21" s="198"/>
      <c r="H21" s="198"/>
      <c r="I21" s="198"/>
      <c r="J21" s="198"/>
      <c r="K21" s="198"/>
      <c r="L21" s="198"/>
      <c r="M21" s="235"/>
      <c r="N21" s="236"/>
      <c r="O21" s="236"/>
      <c r="P21" s="236"/>
      <c r="Q21" s="236"/>
      <c r="R21" s="236"/>
      <c r="S21" s="236"/>
      <c r="T21" s="236"/>
      <c r="U21" s="236"/>
    </row>
    <row r="22" s="167" customFormat="1" ht="19" customHeight="1" spans="1:21">
      <c r="A22" s="213"/>
      <c r="B22" s="213"/>
      <c r="C22" s="214"/>
      <c r="D22" s="200" t="s">
        <v>107</v>
      </c>
      <c r="E22" s="198"/>
      <c r="F22" s="198"/>
      <c r="G22" s="198"/>
      <c r="H22" s="198"/>
      <c r="I22" s="198"/>
      <c r="J22" s="198"/>
      <c r="K22" s="198"/>
      <c r="L22" s="198"/>
      <c r="M22" s="235"/>
      <c r="N22" s="236"/>
      <c r="O22" s="236"/>
      <c r="P22" s="236"/>
      <c r="Q22" s="236"/>
      <c r="R22" s="236"/>
      <c r="S22" s="236"/>
      <c r="T22" s="236"/>
      <c r="U22" s="236"/>
    </row>
    <row r="23" s="167" customFormat="1" ht="19" customHeight="1" spans="1:21">
      <c r="A23" s="215"/>
      <c r="B23" s="216"/>
      <c r="C23" s="214"/>
      <c r="D23" s="200" t="s">
        <v>108</v>
      </c>
      <c r="E23" s="198"/>
      <c r="F23" s="198"/>
      <c r="G23" s="198"/>
      <c r="H23" s="198"/>
      <c r="I23" s="198"/>
      <c r="J23" s="198"/>
      <c r="K23" s="198"/>
      <c r="L23" s="198"/>
      <c r="M23" s="235"/>
      <c r="N23" s="236"/>
      <c r="O23" s="236"/>
      <c r="P23" s="236"/>
      <c r="Q23" s="236"/>
      <c r="R23" s="236"/>
      <c r="S23" s="236"/>
      <c r="T23" s="236"/>
      <c r="U23" s="236"/>
    </row>
    <row r="24" s="167" customFormat="1" ht="19" customHeight="1" spans="1:21">
      <c r="A24" s="215"/>
      <c r="B24" s="216"/>
      <c r="C24" s="214"/>
      <c r="D24" s="200" t="s">
        <v>109</v>
      </c>
      <c r="E24" s="198"/>
      <c r="F24" s="198"/>
      <c r="G24" s="198"/>
      <c r="H24" s="198"/>
      <c r="I24" s="198"/>
      <c r="J24" s="198"/>
      <c r="K24" s="198"/>
      <c r="L24" s="198"/>
      <c r="M24" s="235"/>
      <c r="N24" s="236"/>
      <c r="O24" s="236"/>
      <c r="P24" s="236"/>
      <c r="Q24" s="236"/>
      <c r="R24" s="236"/>
      <c r="S24" s="236"/>
      <c r="T24" s="236"/>
      <c r="U24" s="236"/>
    </row>
    <row r="25" s="167" customFormat="1" ht="19" customHeight="1" spans="1:21">
      <c r="A25" s="215"/>
      <c r="B25" s="216"/>
      <c r="C25" s="214"/>
      <c r="D25" s="200" t="s">
        <v>110</v>
      </c>
      <c r="E25" s="198"/>
      <c r="F25" s="198"/>
      <c r="G25" s="198"/>
      <c r="H25" s="198"/>
      <c r="I25" s="198"/>
      <c r="J25" s="198"/>
      <c r="K25" s="198"/>
      <c r="L25" s="198"/>
      <c r="M25" s="235"/>
      <c r="N25" s="236"/>
      <c r="O25" s="236"/>
      <c r="P25" s="236"/>
      <c r="Q25" s="236"/>
      <c r="R25" s="236"/>
      <c r="S25" s="236"/>
      <c r="T25" s="236"/>
      <c r="U25" s="236"/>
    </row>
    <row r="26" s="167" customFormat="1" ht="19" customHeight="1" spans="1:21">
      <c r="A26" s="215"/>
      <c r="B26" s="216"/>
      <c r="C26" s="214"/>
      <c r="D26" s="200" t="s">
        <v>111</v>
      </c>
      <c r="E26" s="198">
        <v>157.52</v>
      </c>
      <c r="F26" s="198"/>
      <c r="G26" s="198"/>
      <c r="H26" s="198">
        <v>157.52</v>
      </c>
      <c r="I26" s="198">
        <v>157.52</v>
      </c>
      <c r="J26" s="198"/>
      <c r="K26" s="198"/>
      <c r="L26" s="198"/>
      <c r="M26" s="235"/>
      <c r="N26" s="236"/>
      <c r="O26" s="236"/>
      <c r="P26" s="236"/>
      <c r="Q26" s="236"/>
      <c r="R26" s="236"/>
      <c r="S26" s="236"/>
      <c r="T26" s="236"/>
      <c r="U26" s="236"/>
    </row>
    <row r="27" s="167" customFormat="1" ht="19" customHeight="1" spans="1:21">
      <c r="A27" s="215"/>
      <c r="B27" s="216"/>
      <c r="C27" s="214"/>
      <c r="D27" s="200" t="s">
        <v>112</v>
      </c>
      <c r="E27" s="198"/>
      <c r="F27" s="198"/>
      <c r="G27" s="198"/>
      <c r="H27" s="198"/>
      <c r="I27" s="198"/>
      <c r="J27" s="198"/>
      <c r="K27" s="198"/>
      <c r="L27" s="198"/>
      <c r="M27" s="235"/>
      <c r="N27" s="236"/>
      <c r="O27" s="236"/>
      <c r="P27" s="236"/>
      <c r="Q27" s="236"/>
      <c r="R27" s="236"/>
      <c r="S27" s="236"/>
      <c r="T27" s="236"/>
      <c r="U27" s="236"/>
    </row>
    <row r="28" s="167" customFormat="1" ht="19" customHeight="1" spans="1:21">
      <c r="A28" s="215"/>
      <c r="B28" s="216"/>
      <c r="C28" s="214"/>
      <c r="D28" s="200" t="s">
        <v>113</v>
      </c>
      <c r="E28" s="198"/>
      <c r="F28" s="198"/>
      <c r="G28" s="198"/>
      <c r="H28" s="198"/>
      <c r="I28" s="198"/>
      <c r="J28" s="198"/>
      <c r="K28" s="198"/>
      <c r="L28" s="198"/>
      <c r="M28" s="235"/>
      <c r="N28" s="236"/>
      <c r="O28" s="236"/>
      <c r="P28" s="236"/>
      <c r="Q28" s="236"/>
      <c r="R28" s="236"/>
      <c r="S28" s="236"/>
      <c r="T28" s="236"/>
      <c r="U28" s="236"/>
    </row>
    <row r="29" s="167" customFormat="1" ht="19" customHeight="1" spans="1:21">
      <c r="A29" s="215"/>
      <c r="B29" s="216"/>
      <c r="C29" s="214"/>
      <c r="D29" s="200" t="s">
        <v>114</v>
      </c>
      <c r="E29" s="198"/>
      <c r="F29" s="198"/>
      <c r="G29" s="198"/>
      <c r="H29" s="198"/>
      <c r="I29" s="198"/>
      <c r="J29" s="198"/>
      <c r="K29" s="198"/>
      <c r="L29" s="198"/>
      <c r="M29" s="235"/>
      <c r="N29" s="236"/>
      <c r="O29" s="236"/>
      <c r="P29" s="236"/>
      <c r="Q29" s="236"/>
      <c r="R29" s="236"/>
      <c r="S29" s="236"/>
      <c r="T29" s="236"/>
      <c r="U29" s="236"/>
    </row>
    <row r="30" s="167" customFormat="1" ht="19" customHeight="1" spans="1:21">
      <c r="A30" s="215"/>
      <c r="B30" s="216"/>
      <c r="C30" s="214"/>
      <c r="D30" s="200" t="s">
        <v>115</v>
      </c>
      <c r="E30" s="198"/>
      <c r="F30" s="198"/>
      <c r="G30" s="198"/>
      <c r="H30" s="198"/>
      <c r="I30" s="198"/>
      <c r="J30" s="198"/>
      <c r="K30" s="198"/>
      <c r="L30" s="198"/>
      <c r="M30" s="235"/>
      <c r="N30" s="236"/>
      <c r="O30" s="236"/>
      <c r="P30" s="236"/>
      <c r="Q30" s="236"/>
      <c r="R30" s="236"/>
      <c r="S30" s="236"/>
      <c r="T30" s="236"/>
      <c r="U30" s="236"/>
    </row>
    <row r="31" s="167" customFormat="1" ht="19" customHeight="1" spans="1:21">
      <c r="A31" s="217" t="s">
        <v>34</v>
      </c>
      <c r="B31" s="218"/>
      <c r="C31" s="196">
        <v>2563.93</v>
      </c>
      <c r="D31" s="200" t="s">
        <v>116</v>
      </c>
      <c r="E31" s="198"/>
      <c r="F31" s="198"/>
      <c r="G31" s="198"/>
      <c r="H31" s="198"/>
      <c r="I31" s="198"/>
      <c r="J31" s="198"/>
      <c r="K31" s="198"/>
      <c r="L31" s="198"/>
      <c r="M31" s="235"/>
      <c r="N31" s="236"/>
      <c r="O31" s="236"/>
      <c r="P31" s="236"/>
      <c r="Q31" s="236"/>
      <c r="R31" s="236"/>
      <c r="S31" s="236"/>
      <c r="T31" s="236"/>
      <c r="U31" s="236"/>
    </row>
    <row r="32" s="167" customFormat="1" ht="19" customHeight="1" spans="1:21">
      <c r="A32" s="219" t="s">
        <v>35</v>
      </c>
      <c r="B32" s="220"/>
      <c r="C32" s="199">
        <v>282.97</v>
      </c>
      <c r="D32" s="200" t="s">
        <v>117</v>
      </c>
      <c r="E32" s="198"/>
      <c r="F32" s="198"/>
      <c r="G32" s="198"/>
      <c r="H32" s="198"/>
      <c r="I32" s="198"/>
      <c r="J32" s="198"/>
      <c r="K32" s="198"/>
      <c r="L32" s="198"/>
      <c r="M32" s="235"/>
      <c r="N32" s="236"/>
      <c r="O32" s="236"/>
      <c r="P32" s="236"/>
      <c r="Q32" s="236"/>
      <c r="R32" s="236"/>
      <c r="S32" s="236"/>
      <c r="T32" s="236"/>
      <c r="U32" s="236"/>
    </row>
    <row r="33" s="167" customFormat="1" ht="25" customHeight="1" spans="1:21">
      <c r="A33" s="219" t="s">
        <v>118</v>
      </c>
      <c r="B33" s="220"/>
      <c r="C33" s="199">
        <v>282.97</v>
      </c>
      <c r="D33" s="200" t="s">
        <v>119</v>
      </c>
      <c r="E33" s="198"/>
      <c r="F33" s="198"/>
      <c r="G33" s="198"/>
      <c r="H33" s="198"/>
      <c r="I33" s="198"/>
      <c r="J33" s="198"/>
      <c r="K33" s="198"/>
      <c r="L33" s="198"/>
      <c r="M33" s="235"/>
      <c r="N33" s="236"/>
      <c r="O33" s="236"/>
      <c r="P33" s="236"/>
      <c r="Q33" s="236"/>
      <c r="R33" s="236"/>
      <c r="S33" s="236"/>
      <c r="T33" s="236"/>
      <c r="U33" s="236"/>
    </row>
    <row r="34" s="167" customFormat="1" ht="19" customHeight="1" spans="1:21">
      <c r="A34" s="219" t="s">
        <v>120</v>
      </c>
      <c r="B34" s="220"/>
      <c r="C34" s="202"/>
      <c r="D34" s="200" t="s">
        <v>121</v>
      </c>
      <c r="E34" s="198"/>
      <c r="F34" s="198"/>
      <c r="G34" s="198"/>
      <c r="H34" s="198"/>
      <c r="I34" s="198"/>
      <c r="J34" s="198"/>
      <c r="K34" s="198"/>
      <c r="L34" s="198"/>
      <c r="M34" s="235"/>
      <c r="N34" s="236"/>
      <c r="O34" s="236"/>
      <c r="P34" s="236"/>
      <c r="Q34" s="236"/>
      <c r="R34" s="236"/>
      <c r="S34" s="236"/>
      <c r="T34" s="236"/>
      <c r="U34" s="236"/>
    </row>
    <row r="35" s="167" customFormat="1" ht="19" customHeight="1" spans="1:21">
      <c r="A35" s="174" t="s">
        <v>122</v>
      </c>
      <c r="B35" s="176"/>
      <c r="C35" s="221">
        <v>2846.9</v>
      </c>
      <c r="D35" s="222" t="s">
        <v>123</v>
      </c>
      <c r="E35" s="198">
        <f>SUM(E7:E34)</f>
        <v>2846.9</v>
      </c>
      <c r="F35" s="198">
        <f>SUM(F7:F34)</f>
        <v>0</v>
      </c>
      <c r="G35" s="198">
        <f>SUM(G7:G34)</f>
        <v>0</v>
      </c>
      <c r="H35" s="198">
        <f>SUM(H7:H34)</f>
        <v>1690.65</v>
      </c>
      <c r="I35" s="198">
        <f>SUM(I7:I34)</f>
        <v>1690.65</v>
      </c>
      <c r="J35" s="198">
        <f>SUM(J7:J34)</f>
        <v>0</v>
      </c>
      <c r="K35" s="198"/>
      <c r="L35" s="198"/>
      <c r="M35" s="235"/>
      <c r="N35" s="236"/>
      <c r="O35" s="236"/>
      <c r="P35" s="236"/>
      <c r="Q35" s="236"/>
      <c r="R35" s="236"/>
      <c r="S35" s="236"/>
      <c r="T35" s="236"/>
      <c r="U35" s="236"/>
    </row>
    <row r="36" s="166" customFormat="1" ht="14.25" spans="1:4">
      <c r="A36" s="223"/>
      <c r="B36" s="223"/>
      <c r="D36" s="224"/>
    </row>
    <row r="37" s="166" customFormat="1" ht="14.25" spans="1:2">
      <c r="A37" s="223"/>
      <c r="B37" s="223"/>
    </row>
    <row r="38" s="166" customFormat="1" ht="14.25" spans="1:2">
      <c r="A38" s="223"/>
      <c r="B38" s="223"/>
    </row>
    <row r="39" s="166" customFormat="1" ht="14.25" spans="1:2">
      <c r="A39" s="223"/>
      <c r="B39" s="223"/>
    </row>
    <row r="40" s="166" customFormat="1" ht="14.25" spans="1:2">
      <c r="A40" s="223"/>
      <c r="B40" s="223"/>
    </row>
    <row r="41" s="166" customFormat="1" ht="14.25" spans="1:2">
      <c r="A41" s="223"/>
      <c r="B41" s="223"/>
    </row>
    <row r="42" s="166" customFormat="1" ht="14.25" spans="1:2">
      <c r="A42" s="223"/>
      <c r="B42" s="22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scale="50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0"/>
  <sheetViews>
    <sheetView showGridLines="0" showZeros="0" workbookViewId="0">
      <selection activeCell="H14" sqref="H14"/>
    </sheetView>
  </sheetViews>
  <sheetFormatPr defaultColWidth="7" defaultRowHeight="11.25"/>
  <cols>
    <col min="1" max="1" width="3.25" style="49" customWidth="1"/>
    <col min="2" max="2" width="3.125" style="49" customWidth="1"/>
    <col min="3" max="3" width="3.5" style="49" customWidth="1"/>
    <col min="4" max="4" width="24.375" style="49" customWidth="1"/>
    <col min="5" max="5" width="10.75" style="49" customWidth="1"/>
    <col min="6" max="6" width="10.5" style="49" customWidth="1"/>
    <col min="7" max="9" width="10.625" style="49" customWidth="1"/>
    <col min="10" max="10" width="10.375" style="49" customWidth="1"/>
    <col min="11" max="11" width="9.875" style="49" customWidth="1"/>
    <col min="12" max="16384" width="7" style="49"/>
  </cols>
  <sheetData>
    <row r="1" ht="42" customHeight="1" spans="1:11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5" customHeight="1" spans="1:11">
      <c r="A2" s="51" t="s">
        <v>1</v>
      </c>
      <c r="B2" s="51"/>
      <c r="C2" s="51"/>
      <c r="D2" s="51"/>
      <c r="E2" s="51"/>
      <c r="F2" s="53"/>
      <c r="G2" s="53"/>
      <c r="H2" s="53"/>
      <c r="I2" s="53"/>
      <c r="J2" s="53"/>
      <c r="K2" s="71" t="s">
        <v>2</v>
      </c>
    </row>
    <row r="3" s="47" customFormat="1" ht="16.5" customHeight="1" spans="1:11">
      <c r="A3" s="54" t="s">
        <v>75</v>
      </c>
      <c r="B3" s="55"/>
      <c r="C3" s="56"/>
      <c r="D3" s="57" t="s">
        <v>1</v>
      </c>
      <c r="E3" s="58" t="s">
        <v>44</v>
      </c>
      <c r="F3" s="59"/>
      <c r="G3" s="59"/>
      <c r="H3" s="59"/>
      <c r="I3" s="59"/>
      <c r="J3" s="59"/>
      <c r="K3" s="59"/>
    </row>
    <row r="4" s="47" customFormat="1" ht="14.25" customHeight="1" spans="1:11">
      <c r="A4" s="60" t="s">
        <v>55</v>
      </c>
      <c r="B4" s="61" t="s">
        <v>56</v>
      </c>
      <c r="C4" s="61" t="s">
        <v>57</v>
      </c>
      <c r="D4" s="62"/>
      <c r="E4" s="58"/>
      <c r="F4" s="63" t="s">
        <v>77</v>
      </c>
      <c r="G4" s="63"/>
      <c r="H4" s="63"/>
      <c r="I4" s="72" t="s">
        <v>78</v>
      </c>
      <c r="J4" s="73"/>
      <c r="K4" s="74"/>
    </row>
    <row r="5" s="47" customFormat="1" ht="30.75" customHeight="1" spans="1:11">
      <c r="A5" s="60"/>
      <c r="B5" s="61"/>
      <c r="C5" s="61"/>
      <c r="D5" s="64"/>
      <c r="E5" s="58"/>
      <c r="F5" s="58" t="s">
        <v>18</v>
      </c>
      <c r="G5" s="58" t="s">
        <v>125</v>
      </c>
      <c r="H5" s="58" t="s">
        <v>126</v>
      </c>
      <c r="I5" s="58" t="s">
        <v>18</v>
      </c>
      <c r="J5" s="58" t="s">
        <v>81</v>
      </c>
      <c r="K5" s="58" t="s">
        <v>82</v>
      </c>
    </row>
    <row r="6" s="147" customFormat="1" ht="20.1" customHeight="1" spans="1:11">
      <c r="A6" s="65" t="s">
        <v>83</v>
      </c>
      <c r="B6" s="61" t="s">
        <v>83</v>
      </c>
      <c r="C6" s="61" t="s">
        <v>83</v>
      </c>
      <c r="D6" s="61" t="s">
        <v>83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147" customFormat="1" ht="20.1" customHeight="1" spans="1:11">
      <c r="A7" s="148"/>
      <c r="B7" s="149"/>
      <c r="C7" s="149"/>
      <c r="D7" s="150" t="s">
        <v>8</v>
      </c>
      <c r="E7" s="151">
        <f t="shared" ref="E7:E14" si="0">F7+I7</f>
        <v>2846.9</v>
      </c>
      <c r="F7" s="151">
        <f>F8</f>
        <v>2513.45</v>
      </c>
      <c r="G7" s="151">
        <f>G8</f>
        <v>2426.49</v>
      </c>
      <c r="H7" s="152">
        <f>H8</f>
        <v>86.96</v>
      </c>
      <c r="I7" s="164">
        <v>333.45</v>
      </c>
      <c r="J7" s="164">
        <v>333.45</v>
      </c>
      <c r="K7" s="59"/>
    </row>
    <row r="8" s="147" customFormat="1" ht="20.1" customHeight="1" spans="1:11">
      <c r="A8" s="148">
        <v>211</v>
      </c>
      <c r="B8" s="148">
        <v>1</v>
      </c>
      <c r="C8" s="148">
        <v>1</v>
      </c>
      <c r="D8" s="150" t="s">
        <v>67</v>
      </c>
      <c r="E8" s="151">
        <f>F8+I8</f>
        <v>2846.9</v>
      </c>
      <c r="F8" s="153">
        <f>SUM(G8:H8)</f>
        <v>2513.45</v>
      </c>
      <c r="G8" s="153">
        <f>SUM(G9:G14)</f>
        <v>2426.49</v>
      </c>
      <c r="H8" s="154">
        <f>SUM(H9:H14)</f>
        <v>86.96</v>
      </c>
      <c r="I8" s="164">
        <v>333.45</v>
      </c>
      <c r="J8" s="164">
        <v>333.45</v>
      </c>
      <c r="K8" s="59"/>
    </row>
    <row r="9" s="147" customFormat="1" ht="20.1" customHeight="1" spans="1:11">
      <c r="A9" s="148">
        <v>211</v>
      </c>
      <c r="B9" s="148">
        <v>1</v>
      </c>
      <c r="C9" s="148">
        <v>1</v>
      </c>
      <c r="D9" s="155" t="s">
        <v>68</v>
      </c>
      <c r="E9" s="151">
        <f>F9+I9</f>
        <v>2188.64</v>
      </c>
      <c r="F9" s="153">
        <f t="shared" ref="F9:F14" si="1">SUM(G9:H9)</f>
        <v>1855.19</v>
      </c>
      <c r="G9" s="153">
        <v>1768.23</v>
      </c>
      <c r="H9" s="156">
        <v>86.96</v>
      </c>
      <c r="I9" s="164">
        <v>333.45</v>
      </c>
      <c r="J9" s="164">
        <v>333.45</v>
      </c>
      <c r="K9" s="59"/>
    </row>
    <row r="10" s="147" customFormat="1" ht="20.1" customHeight="1" spans="1:11">
      <c r="A10" s="157">
        <v>208</v>
      </c>
      <c r="B10" s="157">
        <v>5</v>
      </c>
      <c r="C10" s="157">
        <v>4</v>
      </c>
      <c r="D10" s="158" t="s">
        <v>69</v>
      </c>
      <c r="E10" s="151">
        <f>F10+I10</f>
        <v>47.88</v>
      </c>
      <c r="F10" s="153">
        <f>SUM(G10:H10)</f>
        <v>47.88</v>
      </c>
      <c r="G10" s="159">
        <v>47.88</v>
      </c>
      <c r="H10" s="160"/>
      <c r="I10" s="59"/>
      <c r="J10" s="59"/>
      <c r="K10" s="59"/>
    </row>
    <row r="11" s="147" customFormat="1" ht="20.1" customHeight="1" spans="1:11">
      <c r="A11" s="157">
        <v>208</v>
      </c>
      <c r="B11" s="157">
        <v>5</v>
      </c>
      <c r="C11" s="157">
        <v>5</v>
      </c>
      <c r="D11" s="158" t="s">
        <v>70</v>
      </c>
      <c r="E11" s="151">
        <f>F11+I11</f>
        <v>262.53</v>
      </c>
      <c r="F11" s="153">
        <f>SUM(G11:H11)</f>
        <v>262.53</v>
      </c>
      <c r="G11" s="161">
        <v>262.53</v>
      </c>
      <c r="H11" s="160"/>
      <c r="I11" s="59"/>
      <c r="J11" s="59"/>
      <c r="K11" s="59"/>
    </row>
    <row r="12" s="147" customFormat="1" ht="20.1" customHeight="1" spans="1:11">
      <c r="A12" s="157">
        <v>208</v>
      </c>
      <c r="B12" s="157">
        <v>5</v>
      </c>
      <c r="C12" s="157">
        <v>6</v>
      </c>
      <c r="D12" s="158" t="s">
        <v>71</v>
      </c>
      <c r="E12" s="151">
        <f>F12+I12</f>
        <v>96</v>
      </c>
      <c r="F12" s="153">
        <f>SUM(G12:H12)</f>
        <v>96</v>
      </c>
      <c r="G12" s="161">
        <v>96</v>
      </c>
      <c r="H12" s="160"/>
      <c r="I12" s="59"/>
      <c r="J12" s="59"/>
      <c r="K12" s="59"/>
    </row>
    <row r="13" s="147" customFormat="1" ht="20.1" customHeight="1" spans="1:11">
      <c r="A13" s="157">
        <v>210</v>
      </c>
      <c r="B13" s="157">
        <v>11</v>
      </c>
      <c r="C13" s="157">
        <v>1</v>
      </c>
      <c r="D13" s="158" t="s">
        <v>72</v>
      </c>
      <c r="E13" s="151">
        <f>F13+I13</f>
        <v>94.33</v>
      </c>
      <c r="F13" s="153">
        <f>SUM(G13:H13)</f>
        <v>94.33</v>
      </c>
      <c r="G13" s="161">
        <v>94.33</v>
      </c>
      <c r="H13" s="160"/>
      <c r="I13" s="59"/>
      <c r="J13" s="59"/>
      <c r="K13" s="59"/>
    </row>
    <row r="14" s="147" customFormat="1" ht="20.1" customHeight="1" spans="1:11">
      <c r="A14" s="162">
        <v>221</v>
      </c>
      <c r="B14" s="162">
        <v>2</v>
      </c>
      <c r="C14" s="162">
        <v>1</v>
      </c>
      <c r="D14" s="163" t="s">
        <v>73</v>
      </c>
      <c r="E14" s="151">
        <f>F14+I14</f>
        <v>157.52</v>
      </c>
      <c r="F14" s="153">
        <f>SUM(G14:H14)</f>
        <v>157.52</v>
      </c>
      <c r="G14" s="161">
        <v>157.52</v>
      </c>
      <c r="H14" s="160"/>
      <c r="I14" s="59"/>
      <c r="J14" s="59"/>
      <c r="K14" s="59"/>
    </row>
    <row r="15" s="147" customFormat="1" ht="20.1" customHeight="1" spans="1:11">
      <c r="A15" s="65"/>
      <c r="B15" s="61"/>
      <c r="C15" s="61"/>
      <c r="D15" s="61"/>
      <c r="E15" s="59"/>
      <c r="F15" s="59"/>
      <c r="G15" s="59"/>
      <c r="H15" s="59"/>
      <c r="I15" s="59"/>
      <c r="J15" s="59"/>
      <c r="K15" s="59"/>
    </row>
    <row r="16" s="147" customFormat="1" ht="20.1" customHeight="1" spans="1:11">
      <c r="A16" s="66"/>
      <c r="B16" s="67"/>
      <c r="C16" s="67"/>
      <c r="D16" s="68"/>
      <c r="E16" s="69"/>
      <c r="F16" s="69"/>
      <c r="G16" s="69"/>
      <c r="H16" s="69"/>
      <c r="I16" s="69"/>
      <c r="J16" s="69"/>
      <c r="K16" s="69"/>
    </row>
    <row r="17" s="48" customFormat="1" ht="14.25" spans="1:1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="48" customFormat="1" ht="14.25" spans="1:11">
      <c r="A18" s="49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="48" customFormat="1" ht="14.25" spans="1:1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="48" customFormat="1" ht="14.25" spans="1:1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="48" customFormat="1" ht="14.25" spans="1:1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="48" customFormat="1" ht="14.25"/>
    <row r="23" s="48" customFormat="1" ht="14.25"/>
    <row r="24" s="48" customFormat="1" ht="14.25"/>
    <row r="25" s="48" customFormat="1" ht="14.25"/>
    <row r="26" s="48" customFormat="1" ht="14.25"/>
    <row r="27" s="48" customFormat="1" ht="14.25"/>
    <row r="28" s="48" customFormat="1" ht="14.25"/>
    <row r="29" s="48" customFormat="1" ht="14.25"/>
    <row r="30" s="48" customFormat="1" ht="14.25"/>
    <row r="31" s="48" customFormat="1" ht="14.25"/>
    <row r="32" s="48" customFormat="1" ht="14.25"/>
    <row r="33" s="48" customFormat="1" ht="14.25"/>
    <row r="34" s="48" customFormat="1" ht="14.25"/>
    <row r="35" s="48" customFormat="1" ht="14.25"/>
    <row r="36" s="48" customFormat="1" ht="14.25"/>
    <row r="37" s="48" customFormat="1" ht="14.25"/>
    <row r="38" s="48" customFormat="1" ht="14.25"/>
    <row r="39" s="48" customFormat="1" ht="14.25"/>
    <row r="40" s="48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6"/>
  <sheetViews>
    <sheetView showGridLines="0" showZeros="0" workbookViewId="0">
      <selection activeCell="M11" sqref="M11"/>
    </sheetView>
  </sheetViews>
  <sheetFormatPr defaultColWidth="8.88333333333333" defaultRowHeight="13.5"/>
  <cols>
    <col min="1" max="1" width="3.75" style="88" customWidth="1"/>
    <col min="2" max="2" width="3.625" style="88" customWidth="1"/>
    <col min="3" max="3" width="15.75" style="88" customWidth="1"/>
    <col min="4" max="4" width="3.375" style="89" customWidth="1"/>
    <col min="5" max="5" width="3.625" style="89" customWidth="1"/>
    <col min="6" max="6" width="14.375" style="88" customWidth="1"/>
    <col min="7" max="7" width="8.5" style="88" customWidth="1"/>
    <col min="8" max="8" width="9.625" style="90" customWidth="1"/>
    <col min="9" max="9" width="7.125" style="88" customWidth="1"/>
    <col min="10" max="10" width="6.375" style="88" customWidth="1"/>
    <col min="11" max="11" width="5" style="88" customWidth="1"/>
    <col min="12" max="12" width="7.375" style="88" customWidth="1"/>
    <col min="13" max="13" width="7.25" style="88" customWidth="1"/>
    <col min="14" max="14" width="7.75" style="88" customWidth="1"/>
    <col min="15" max="15" width="4.125" style="88" customWidth="1"/>
    <col min="16" max="16" width="4.25" style="88" customWidth="1"/>
    <col min="17" max="17" width="4.375" style="88" customWidth="1"/>
    <col min="18" max="32" width="9" style="88"/>
    <col min="33" max="16352" width="8.88333333333333" style="88"/>
    <col min="16353" max="16380" width="9" style="88"/>
    <col min="16381" max="16384" width="8.88333333333333" style="88"/>
  </cols>
  <sheetData>
    <row r="1" s="87" customFormat="1" ht="42" customHeight="1" spans="1:17">
      <c r="A1" s="91" t="s">
        <v>127</v>
      </c>
      <c r="B1" s="91"/>
      <c r="C1" s="91"/>
      <c r="D1" s="92"/>
      <c r="E1" s="92"/>
      <c r="F1" s="91"/>
      <c r="G1" s="91"/>
      <c r="H1" s="93"/>
      <c r="I1" s="91"/>
      <c r="J1" s="91"/>
      <c r="K1" s="91"/>
      <c r="L1" s="91"/>
      <c r="M1" s="91"/>
      <c r="N1" s="91"/>
      <c r="O1" s="91"/>
      <c r="P1" s="91"/>
      <c r="Q1" s="91"/>
    </row>
    <row r="2" s="87" customFormat="1" ht="15" customHeight="1" spans="1:17">
      <c r="A2" s="14" t="s">
        <v>128</v>
      </c>
      <c r="B2" s="12"/>
      <c r="C2" s="12"/>
      <c r="D2" s="94"/>
      <c r="E2" s="94"/>
      <c r="F2" s="12"/>
      <c r="H2" s="95"/>
      <c r="P2" s="128" t="s">
        <v>2</v>
      </c>
      <c r="Q2" s="128"/>
    </row>
    <row r="3" ht="20.1" customHeight="1" spans="1:17">
      <c r="A3" s="96" t="s">
        <v>129</v>
      </c>
      <c r="B3" s="97"/>
      <c r="C3" s="98"/>
      <c r="D3" s="99" t="s">
        <v>130</v>
      </c>
      <c r="E3" s="100"/>
      <c r="F3" s="98"/>
      <c r="G3" s="101" t="s">
        <v>76</v>
      </c>
      <c r="H3" s="102"/>
      <c r="I3" s="129"/>
      <c r="J3" s="129"/>
      <c r="K3" s="129"/>
      <c r="L3" s="129"/>
      <c r="M3" s="129"/>
      <c r="N3" s="129"/>
      <c r="O3" s="129"/>
      <c r="P3" s="129"/>
      <c r="Q3" s="132"/>
    </row>
    <row r="4" ht="20.1" customHeight="1" spans="1:17">
      <c r="A4" s="103"/>
      <c r="B4" s="104"/>
      <c r="C4" s="105"/>
      <c r="D4" s="106"/>
      <c r="E4" s="107"/>
      <c r="F4" s="105"/>
      <c r="G4" s="108" t="s">
        <v>8</v>
      </c>
      <c r="H4" s="109" t="s">
        <v>48</v>
      </c>
      <c r="I4" s="130"/>
      <c r="J4" s="131" t="s">
        <v>49</v>
      </c>
      <c r="K4" s="132"/>
      <c r="L4" s="132"/>
      <c r="M4" s="132"/>
      <c r="N4" s="132"/>
      <c r="O4" s="132"/>
      <c r="P4" s="108" t="s">
        <v>50</v>
      </c>
      <c r="Q4" s="144" t="s">
        <v>131</v>
      </c>
    </row>
    <row r="5" ht="20.1" customHeight="1" spans="1:17">
      <c r="A5" s="110"/>
      <c r="B5" s="111"/>
      <c r="C5" s="112"/>
      <c r="D5" s="113"/>
      <c r="E5" s="114"/>
      <c r="F5" s="112"/>
      <c r="G5" s="115"/>
      <c r="H5" s="116"/>
      <c r="I5" s="133"/>
      <c r="J5" s="134" t="s">
        <v>18</v>
      </c>
      <c r="K5" s="134" t="s">
        <v>62</v>
      </c>
      <c r="L5" s="134" t="s">
        <v>63</v>
      </c>
      <c r="M5" s="134" t="s">
        <v>64</v>
      </c>
      <c r="N5" s="134" t="s">
        <v>65</v>
      </c>
      <c r="O5" s="134" t="s">
        <v>66</v>
      </c>
      <c r="P5" s="115"/>
      <c r="Q5" s="145"/>
    </row>
    <row r="6" ht="27" customHeight="1" spans="1:17">
      <c r="A6" s="117" t="s">
        <v>55</v>
      </c>
      <c r="B6" s="117" t="s">
        <v>56</v>
      </c>
      <c r="C6" s="117" t="s">
        <v>43</v>
      </c>
      <c r="D6" s="118" t="s">
        <v>55</v>
      </c>
      <c r="E6" s="118" t="s">
        <v>56</v>
      </c>
      <c r="F6" s="117" t="s">
        <v>43</v>
      </c>
      <c r="G6" s="119"/>
      <c r="H6" s="109" t="s">
        <v>59</v>
      </c>
      <c r="I6" s="108" t="s">
        <v>60</v>
      </c>
      <c r="J6" s="134"/>
      <c r="K6" s="134"/>
      <c r="L6" s="108"/>
      <c r="M6" s="134"/>
      <c r="N6" s="134"/>
      <c r="O6" s="134"/>
      <c r="P6" s="119"/>
      <c r="Q6" s="145"/>
    </row>
    <row r="7" ht="27" customHeight="1" spans="1:17">
      <c r="A7" s="120"/>
      <c r="B7" s="120"/>
      <c r="C7" s="23" t="s">
        <v>8</v>
      </c>
      <c r="D7" s="118"/>
      <c r="E7" s="118"/>
      <c r="F7" s="117"/>
      <c r="G7" s="121">
        <f>G8+G19+G41</f>
        <v>2513.45</v>
      </c>
      <c r="H7" s="121">
        <f>H8+H19+H41</f>
        <v>1690.65</v>
      </c>
      <c r="I7" s="135"/>
      <c r="J7" s="136"/>
      <c r="K7" s="137"/>
      <c r="L7" s="138"/>
      <c r="M7" s="139">
        <f>G7-H7</f>
        <v>822.800000000001</v>
      </c>
      <c r="N7" s="140"/>
      <c r="O7" s="140"/>
      <c r="P7" s="141"/>
      <c r="Q7" s="146"/>
    </row>
    <row r="8" ht="27" customHeight="1" spans="1:17">
      <c r="A8" s="122">
        <v>301</v>
      </c>
      <c r="B8" s="122"/>
      <c r="C8" s="123" t="s">
        <v>132</v>
      </c>
      <c r="D8" s="118">
        <v>501</v>
      </c>
      <c r="E8" s="118"/>
      <c r="F8" s="123" t="s">
        <v>133</v>
      </c>
      <c r="G8" s="121">
        <v>2374.23</v>
      </c>
      <c r="H8" s="124">
        <v>1670.29</v>
      </c>
      <c r="I8" s="142"/>
      <c r="J8" s="140"/>
      <c r="K8" s="137"/>
      <c r="L8" s="138"/>
      <c r="M8" s="139">
        <f t="shared" ref="M8:M45" si="0">G8-H8</f>
        <v>703.94</v>
      </c>
      <c r="N8" s="140"/>
      <c r="O8" s="140"/>
      <c r="P8" s="141"/>
      <c r="Q8" s="146"/>
    </row>
    <row r="9" ht="27" customHeight="1" spans="1:17">
      <c r="A9" s="122">
        <v>301</v>
      </c>
      <c r="B9" s="122" t="s">
        <v>134</v>
      </c>
      <c r="C9" s="123" t="s">
        <v>135</v>
      </c>
      <c r="D9" s="118">
        <v>501</v>
      </c>
      <c r="E9" s="118" t="s">
        <v>134</v>
      </c>
      <c r="F9" s="117" t="s">
        <v>136</v>
      </c>
      <c r="G9" s="121">
        <v>727.01</v>
      </c>
      <c r="H9" s="124">
        <v>671.87</v>
      </c>
      <c r="I9" s="136"/>
      <c r="J9" s="140"/>
      <c r="K9" s="137"/>
      <c r="L9" s="138"/>
      <c r="M9" s="139">
        <f>G9-H9</f>
        <v>55.14</v>
      </c>
      <c r="N9" s="140"/>
      <c r="O9" s="140"/>
      <c r="P9" s="141"/>
      <c r="Q9" s="146"/>
    </row>
    <row r="10" ht="27" customHeight="1" spans="1:17">
      <c r="A10" s="122">
        <v>301</v>
      </c>
      <c r="B10" s="122" t="s">
        <v>137</v>
      </c>
      <c r="C10" s="123" t="s">
        <v>138</v>
      </c>
      <c r="D10" s="118">
        <v>501</v>
      </c>
      <c r="E10" s="118" t="s">
        <v>134</v>
      </c>
      <c r="F10" s="117" t="s">
        <v>136</v>
      </c>
      <c r="G10" s="121">
        <v>484.91</v>
      </c>
      <c r="H10" s="124">
        <v>447.49</v>
      </c>
      <c r="I10" s="136"/>
      <c r="J10" s="140"/>
      <c r="K10" s="137"/>
      <c r="L10" s="138"/>
      <c r="M10" s="139">
        <f>G10-H10</f>
        <v>37.42</v>
      </c>
      <c r="N10" s="140"/>
      <c r="O10" s="140"/>
      <c r="P10" s="141"/>
      <c r="Q10" s="146"/>
    </row>
    <row r="11" ht="27" customHeight="1" spans="1:17">
      <c r="A11" s="122">
        <v>301</v>
      </c>
      <c r="B11" s="122" t="s">
        <v>139</v>
      </c>
      <c r="C11" s="123" t="s">
        <v>140</v>
      </c>
      <c r="D11" s="118">
        <v>501</v>
      </c>
      <c r="E11" s="118" t="s">
        <v>134</v>
      </c>
      <c r="F11" s="117" t="s">
        <v>136</v>
      </c>
      <c r="G11" s="121">
        <v>500.86</v>
      </c>
      <c r="H11" s="124">
        <v>111</v>
      </c>
      <c r="I11" s="136"/>
      <c r="J11" s="140"/>
      <c r="K11" s="137"/>
      <c r="L11" s="138"/>
      <c r="M11" s="139">
        <f>G11-H11</f>
        <v>389.86</v>
      </c>
      <c r="N11" s="140"/>
      <c r="O11" s="140"/>
      <c r="P11" s="141"/>
      <c r="Q11" s="146"/>
    </row>
    <row r="12" ht="27" customHeight="1" spans="1:17">
      <c r="A12" s="122">
        <v>301</v>
      </c>
      <c r="B12" s="122" t="s">
        <v>141</v>
      </c>
      <c r="C12" s="123" t="s">
        <v>142</v>
      </c>
      <c r="D12" s="118">
        <v>501</v>
      </c>
      <c r="E12" s="118" t="s">
        <v>137</v>
      </c>
      <c r="F12" s="117" t="s">
        <v>143</v>
      </c>
      <c r="G12" s="121">
        <v>16.39</v>
      </c>
      <c r="H12" s="124">
        <v>0.79</v>
      </c>
      <c r="I12" s="136"/>
      <c r="J12" s="140"/>
      <c r="K12" s="137"/>
      <c r="L12" s="138"/>
      <c r="M12" s="139">
        <f>G12-H12</f>
        <v>15.6</v>
      </c>
      <c r="N12" s="140"/>
      <c r="O12" s="140"/>
      <c r="P12" s="141"/>
      <c r="Q12" s="146"/>
    </row>
    <row r="13" ht="27" customHeight="1" spans="1:17">
      <c r="A13" s="122">
        <v>301</v>
      </c>
      <c r="B13" s="122" t="s">
        <v>144</v>
      </c>
      <c r="C13" s="123" t="s">
        <v>145</v>
      </c>
      <c r="D13" s="118">
        <v>501</v>
      </c>
      <c r="E13" s="118" t="s">
        <v>137</v>
      </c>
      <c r="F13" s="117" t="s">
        <v>143</v>
      </c>
      <c r="G13" s="121">
        <v>262.53</v>
      </c>
      <c r="H13" s="124">
        <v>262.53</v>
      </c>
      <c r="I13" s="136"/>
      <c r="J13" s="140"/>
      <c r="K13" s="137"/>
      <c r="L13" s="138"/>
      <c r="M13" s="139">
        <f>G13-H13</f>
        <v>0</v>
      </c>
      <c r="N13" s="140"/>
      <c r="O13" s="140"/>
      <c r="P13" s="141"/>
      <c r="Q13" s="146"/>
    </row>
    <row r="14" ht="27" customHeight="1" spans="1:17">
      <c r="A14" s="122">
        <v>301</v>
      </c>
      <c r="B14" s="122" t="s">
        <v>146</v>
      </c>
      <c r="C14" s="123" t="s">
        <v>72</v>
      </c>
      <c r="D14" s="118">
        <v>501</v>
      </c>
      <c r="E14" s="118" t="s">
        <v>137</v>
      </c>
      <c r="F14" s="117" t="s">
        <v>143</v>
      </c>
      <c r="G14" s="121">
        <v>94.33</v>
      </c>
      <c r="H14" s="124">
        <v>16.44</v>
      </c>
      <c r="I14" s="136"/>
      <c r="J14" s="140"/>
      <c r="K14" s="137"/>
      <c r="L14" s="138"/>
      <c r="M14" s="139">
        <f>G14-H14</f>
        <v>77.89</v>
      </c>
      <c r="N14" s="140"/>
      <c r="O14" s="140"/>
      <c r="P14" s="141"/>
      <c r="Q14" s="146"/>
    </row>
    <row r="15" ht="27" customHeight="1" spans="1:17">
      <c r="A15" s="122">
        <v>301</v>
      </c>
      <c r="B15" s="122" t="s">
        <v>147</v>
      </c>
      <c r="C15" s="123" t="s">
        <v>148</v>
      </c>
      <c r="D15" s="118">
        <v>501</v>
      </c>
      <c r="E15" s="118" t="s">
        <v>139</v>
      </c>
      <c r="F15" s="123" t="s">
        <v>148</v>
      </c>
      <c r="G15" s="121">
        <v>157.52</v>
      </c>
      <c r="H15" s="124">
        <v>157.52</v>
      </c>
      <c r="I15" s="136"/>
      <c r="J15" s="140"/>
      <c r="K15" s="137"/>
      <c r="L15" s="138"/>
      <c r="M15" s="139">
        <f>G15-H15</f>
        <v>0</v>
      </c>
      <c r="N15" s="140"/>
      <c r="O15" s="140"/>
      <c r="P15" s="141"/>
      <c r="Q15" s="146"/>
    </row>
    <row r="16" ht="27" customHeight="1" spans="1:17">
      <c r="A16" s="122">
        <v>301</v>
      </c>
      <c r="B16" s="122" t="s">
        <v>149</v>
      </c>
      <c r="C16" s="123" t="s">
        <v>150</v>
      </c>
      <c r="D16" s="118">
        <v>501</v>
      </c>
      <c r="E16" s="118" t="s">
        <v>137</v>
      </c>
      <c r="F16" s="117" t="s">
        <v>143</v>
      </c>
      <c r="G16" s="121">
        <v>96</v>
      </c>
      <c r="H16" s="124"/>
      <c r="I16" s="136"/>
      <c r="J16" s="140"/>
      <c r="K16" s="137"/>
      <c r="L16" s="138"/>
      <c r="M16" s="139">
        <f>G16-H16</f>
        <v>96</v>
      </c>
      <c r="N16" s="140"/>
      <c r="O16" s="140"/>
      <c r="P16" s="141"/>
      <c r="Q16" s="146"/>
    </row>
    <row r="17" ht="27" customHeight="1" spans="1:17">
      <c r="A17" s="122" t="s">
        <v>151</v>
      </c>
      <c r="B17" s="122" t="s">
        <v>137</v>
      </c>
      <c r="C17" s="123" t="s">
        <v>152</v>
      </c>
      <c r="D17" s="118">
        <v>501</v>
      </c>
      <c r="E17" s="118" t="s">
        <v>134</v>
      </c>
      <c r="F17" s="117" t="s">
        <v>136</v>
      </c>
      <c r="G17" s="121">
        <v>34.68</v>
      </c>
      <c r="H17" s="124">
        <v>2.65</v>
      </c>
      <c r="I17" s="136"/>
      <c r="J17" s="140"/>
      <c r="K17" s="137"/>
      <c r="L17" s="138"/>
      <c r="M17" s="139">
        <f>G17-H17</f>
        <v>32.03</v>
      </c>
      <c r="N17" s="140"/>
      <c r="O17" s="140"/>
      <c r="P17" s="141"/>
      <c r="Q17" s="146"/>
    </row>
    <row r="18" ht="27" customHeight="1" spans="1:17">
      <c r="A18" s="122">
        <v>301</v>
      </c>
      <c r="B18" s="122">
        <v>99</v>
      </c>
      <c r="C18" s="123" t="s">
        <v>153</v>
      </c>
      <c r="D18" s="118">
        <v>501</v>
      </c>
      <c r="E18" s="118" t="s">
        <v>154</v>
      </c>
      <c r="F18" s="123" t="s">
        <v>153</v>
      </c>
      <c r="G18" s="121"/>
      <c r="H18" s="124"/>
      <c r="I18" s="136"/>
      <c r="J18" s="140"/>
      <c r="K18" s="137"/>
      <c r="L18" s="138"/>
      <c r="M18" s="139">
        <f>G18-H18</f>
        <v>0</v>
      </c>
      <c r="N18" s="140"/>
      <c r="O18" s="140"/>
      <c r="P18" s="141"/>
      <c r="Q18" s="146"/>
    </row>
    <row r="19" ht="27" customHeight="1" spans="1:17">
      <c r="A19" s="122">
        <v>302</v>
      </c>
      <c r="B19" s="122"/>
      <c r="C19" s="123" t="s">
        <v>155</v>
      </c>
      <c r="D19" s="118" t="s">
        <v>156</v>
      </c>
      <c r="E19" s="118"/>
      <c r="F19" s="123" t="s">
        <v>157</v>
      </c>
      <c r="G19" s="121">
        <v>86.96</v>
      </c>
      <c r="H19" s="124">
        <v>14.24</v>
      </c>
      <c r="I19" s="136"/>
      <c r="J19" s="140"/>
      <c r="K19" s="137"/>
      <c r="L19" s="138"/>
      <c r="M19" s="139">
        <f>G19-H19</f>
        <v>72.72</v>
      </c>
      <c r="N19" s="140"/>
      <c r="O19" s="140"/>
      <c r="P19" s="141"/>
      <c r="Q19" s="146"/>
    </row>
    <row r="20" ht="27" customHeight="1" spans="1:17">
      <c r="A20" s="122">
        <v>302</v>
      </c>
      <c r="B20" s="122" t="s">
        <v>134</v>
      </c>
      <c r="C20" s="123" t="s">
        <v>158</v>
      </c>
      <c r="D20" s="118" t="s">
        <v>156</v>
      </c>
      <c r="E20" s="118" t="s">
        <v>134</v>
      </c>
      <c r="F20" s="117" t="s">
        <v>159</v>
      </c>
      <c r="G20" s="121">
        <v>26.4</v>
      </c>
      <c r="H20" s="124">
        <v>1.68</v>
      </c>
      <c r="I20" s="136"/>
      <c r="J20" s="140"/>
      <c r="K20" s="137"/>
      <c r="L20" s="138"/>
      <c r="M20" s="139">
        <f>G20-H20</f>
        <v>24.72</v>
      </c>
      <c r="N20" s="140"/>
      <c r="O20" s="140"/>
      <c r="P20" s="141"/>
      <c r="Q20" s="146"/>
    </row>
    <row r="21" ht="27" customHeight="1" spans="1:17">
      <c r="A21" s="122">
        <v>302</v>
      </c>
      <c r="B21" s="122" t="s">
        <v>137</v>
      </c>
      <c r="C21" s="123" t="s">
        <v>160</v>
      </c>
      <c r="D21" s="118" t="s">
        <v>156</v>
      </c>
      <c r="E21" s="118" t="s">
        <v>134</v>
      </c>
      <c r="F21" s="117" t="s">
        <v>159</v>
      </c>
      <c r="G21" s="121"/>
      <c r="H21" s="124"/>
      <c r="I21" s="136"/>
      <c r="J21" s="140"/>
      <c r="K21" s="137"/>
      <c r="L21" s="138"/>
      <c r="M21" s="139">
        <f>G21-H21</f>
        <v>0</v>
      </c>
      <c r="N21" s="140"/>
      <c r="O21" s="140"/>
      <c r="P21" s="141"/>
      <c r="Q21" s="146"/>
    </row>
    <row r="22" ht="27" customHeight="1" spans="1:17">
      <c r="A22" s="122">
        <v>302</v>
      </c>
      <c r="B22" s="122" t="s">
        <v>161</v>
      </c>
      <c r="C22" s="123" t="s">
        <v>162</v>
      </c>
      <c r="D22" s="118" t="s">
        <v>156</v>
      </c>
      <c r="E22" s="118" t="s">
        <v>134</v>
      </c>
      <c r="F22" s="117" t="s">
        <v>159</v>
      </c>
      <c r="G22" s="121"/>
      <c r="H22" s="124"/>
      <c r="I22" s="136"/>
      <c r="J22" s="140"/>
      <c r="K22" s="137"/>
      <c r="L22" s="138"/>
      <c r="M22" s="139">
        <f>G22-H22</f>
        <v>0</v>
      </c>
      <c r="N22" s="140"/>
      <c r="O22" s="140"/>
      <c r="P22" s="141"/>
      <c r="Q22" s="146"/>
    </row>
    <row r="23" ht="27" customHeight="1" spans="1:17">
      <c r="A23" s="122">
        <v>302</v>
      </c>
      <c r="B23" s="122" t="s">
        <v>163</v>
      </c>
      <c r="C23" s="123" t="s">
        <v>164</v>
      </c>
      <c r="D23" s="118" t="s">
        <v>156</v>
      </c>
      <c r="E23" s="118" t="s">
        <v>134</v>
      </c>
      <c r="F23" s="117" t="s">
        <v>159</v>
      </c>
      <c r="G23" s="121"/>
      <c r="H23" s="124"/>
      <c r="I23" s="136"/>
      <c r="J23" s="140"/>
      <c r="K23" s="137"/>
      <c r="L23" s="138"/>
      <c r="M23" s="139">
        <f>G23-H23</f>
        <v>0</v>
      </c>
      <c r="N23" s="140"/>
      <c r="O23" s="140"/>
      <c r="P23" s="141"/>
      <c r="Q23" s="146"/>
    </row>
    <row r="24" ht="27" customHeight="1" spans="1:17">
      <c r="A24" s="122">
        <v>302</v>
      </c>
      <c r="B24" s="122" t="s">
        <v>165</v>
      </c>
      <c r="C24" s="123" t="s">
        <v>166</v>
      </c>
      <c r="D24" s="118" t="s">
        <v>156</v>
      </c>
      <c r="E24" s="118" t="s">
        <v>134</v>
      </c>
      <c r="F24" s="117" t="s">
        <v>159</v>
      </c>
      <c r="G24" s="121"/>
      <c r="H24" s="124"/>
      <c r="I24" s="136"/>
      <c r="J24" s="140"/>
      <c r="K24" s="137"/>
      <c r="L24" s="138"/>
      <c r="M24" s="139">
        <f>G24-H24</f>
        <v>0</v>
      </c>
      <c r="N24" s="140"/>
      <c r="O24" s="140"/>
      <c r="P24" s="141"/>
      <c r="Q24" s="146"/>
    </row>
    <row r="25" ht="27" customHeight="1" spans="1:17">
      <c r="A25" s="122">
        <v>302</v>
      </c>
      <c r="B25" s="122" t="s">
        <v>167</v>
      </c>
      <c r="C25" s="123" t="s">
        <v>168</v>
      </c>
      <c r="D25" s="118" t="s">
        <v>156</v>
      </c>
      <c r="E25" s="118" t="s">
        <v>134</v>
      </c>
      <c r="F25" s="117" t="s">
        <v>159</v>
      </c>
      <c r="G25" s="121"/>
      <c r="H25" s="124"/>
      <c r="I25" s="136"/>
      <c r="J25" s="140"/>
      <c r="K25" s="137"/>
      <c r="L25" s="138"/>
      <c r="M25" s="139">
        <f>G25-H25</f>
        <v>0</v>
      </c>
      <c r="N25" s="140"/>
      <c r="O25" s="140"/>
      <c r="P25" s="141"/>
      <c r="Q25" s="146"/>
    </row>
    <row r="26" ht="27" customHeight="1" spans="1:17">
      <c r="A26" s="122">
        <v>302</v>
      </c>
      <c r="B26" s="122" t="s">
        <v>144</v>
      </c>
      <c r="C26" s="123" t="s">
        <v>169</v>
      </c>
      <c r="D26" s="118" t="s">
        <v>156</v>
      </c>
      <c r="E26" s="118" t="s">
        <v>134</v>
      </c>
      <c r="F26" s="117" t="s">
        <v>159</v>
      </c>
      <c r="G26" s="121"/>
      <c r="H26" s="124"/>
      <c r="I26" s="136"/>
      <c r="J26" s="140"/>
      <c r="K26" s="137"/>
      <c r="L26" s="138"/>
      <c r="M26" s="139">
        <f>G26-H26</f>
        <v>0</v>
      </c>
      <c r="N26" s="140"/>
      <c r="O26" s="140"/>
      <c r="P26" s="141"/>
      <c r="Q26" s="146"/>
    </row>
    <row r="27" ht="27" customHeight="1" spans="1:17">
      <c r="A27" s="122">
        <v>302</v>
      </c>
      <c r="B27" s="122" t="s">
        <v>149</v>
      </c>
      <c r="C27" s="123" t="s">
        <v>170</v>
      </c>
      <c r="D27" s="118" t="s">
        <v>156</v>
      </c>
      <c r="E27" s="118" t="s">
        <v>134</v>
      </c>
      <c r="F27" s="117" t="s">
        <v>159</v>
      </c>
      <c r="G27" s="121"/>
      <c r="H27" s="124"/>
      <c r="I27" s="136"/>
      <c r="J27" s="140"/>
      <c r="K27" s="137"/>
      <c r="L27" s="138"/>
      <c r="M27" s="139">
        <f>G27-H27</f>
        <v>0</v>
      </c>
      <c r="N27" s="140"/>
      <c r="O27" s="140"/>
      <c r="P27" s="141"/>
      <c r="Q27" s="146"/>
    </row>
    <row r="28" ht="27" customHeight="1" spans="1:17">
      <c r="A28" s="122">
        <v>302</v>
      </c>
      <c r="B28" s="122">
        <v>11</v>
      </c>
      <c r="C28" s="123" t="s">
        <v>171</v>
      </c>
      <c r="D28" s="118" t="s">
        <v>156</v>
      </c>
      <c r="E28" s="118" t="s">
        <v>134</v>
      </c>
      <c r="F28" s="117" t="s">
        <v>159</v>
      </c>
      <c r="G28" s="121"/>
      <c r="H28" s="124"/>
      <c r="I28" s="136"/>
      <c r="J28" s="140"/>
      <c r="K28" s="137"/>
      <c r="L28" s="138"/>
      <c r="M28" s="139">
        <f>G28-H28</f>
        <v>0</v>
      </c>
      <c r="N28" s="140"/>
      <c r="O28" s="140"/>
      <c r="P28" s="141"/>
      <c r="Q28" s="146"/>
    </row>
    <row r="29" ht="27" customHeight="1" spans="1:17">
      <c r="A29" s="122">
        <v>302</v>
      </c>
      <c r="B29" s="122">
        <v>12</v>
      </c>
      <c r="C29" s="123" t="s">
        <v>172</v>
      </c>
      <c r="D29" s="118" t="s">
        <v>156</v>
      </c>
      <c r="E29" s="118" t="s">
        <v>167</v>
      </c>
      <c r="F29" s="123" t="s">
        <v>172</v>
      </c>
      <c r="G29" s="121"/>
      <c r="H29" s="124"/>
      <c r="I29" s="136"/>
      <c r="J29" s="140"/>
      <c r="K29" s="137"/>
      <c r="L29" s="138"/>
      <c r="M29" s="139">
        <f>G29-H29</f>
        <v>0</v>
      </c>
      <c r="N29" s="140"/>
      <c r="O29" s="140"/>
      <c r="P29" s="141"/>
      <c r="Q29" s="146"/>
    </row>
    <row r="30" ht="27" customHeight="1" spans="1:17">
      <c r="A30" s="122">
        <v>302</v>
      </c>
      <c r="B30" s="122">
        <v>13</v>
      </c>
      <c r="C30" s="123" t="s">
        <v>173</v>
      </c>
      <c r="D30" s="118" t="s">
        <v>156</v>
      </c>
      <c r="E30" s="118" t="s">
        <v>149</v>
      </c>
      <c r="F30" s="123" t="s">
        <v>173</v>
      </c>
      <c r="G30" s="121"/>
      <c r="H30" s="124"/>
      <c r="I30" s="136"/>
      <c r="J30" s="140"/>
      <c r="K30" s="137"/>
      <c r="L30" s="138"/>
      <c r="M30" s="139">
        <f>G30-H30</f>
        <v>0</v>
      </c>
      <c r="N30" s="140"/>
      <c r="O30" s="140"/>
      <c r="P30" s="141"/>
      <c r="Q30" s="146"/>
    </row>
    <row r="31" ht="27" customHeight="1" spans="1:17">
      <c r="A31" s="122">
        <v>302</v>
      </c>
      <c r="B31" s="122">
        <v>14</v>
      </c>
      <c r="C31" s="123" t="s">
        <v>174</v>
      </c>
      <c r="D31" s="118" t="s">
        <v>156</v>
      </c>
      <c r="E31" s="118" t="s">
        <v>134</v>
      </c>
      <c r="F31" s="117" t="s">
        <v>159</v>
      </c>
      <c r="G31" s="121"/>
      <c r="H31" s="124"/>
      <c r="I31" s="136"/>
      <c r="J31" s="140"/>
      <c r="K31" s="137"/>
      <c r="L31" s="138"/>
      <c r="M31" s="139">
        <f>G31-H31</f>
        <v>0</v>
      </c>
      <c r="N31" s="140"/>
      <c r="O31" s="140"/>
      <c r="P31" s="141"/>
      <c r="Q31" s="146"/>
    </row>
    <row r="32" ht="27" customHeight="1" spans="1:17">
      <c r="A32" s="122">
        <v>302</v>
      </c>
      <c r="B32" s="122">
        <v>15</v>
      </c>
      <c r="C32" s="123" t="s">
        <v>175</v>
      </c>
      <c r="D32" s="118" t="s">
        <v>156</v>
      </c>
      <c r="E32" s="118" t="s">
        <v>137</v>
      </c>
      <c r="F32" s="123" t="s">
        <v>175</v>
      </c>
      <c r="G32" s="121"/>
      <c r="H32" s="124"/>
      <c r="I32" s="136"/>
      <c r="J32" s="140"/>
      <c r="K32" s="137"/>
      <c r="L32" s="138"/>
      <c r="M32" s="139">
        <f>G32-H32</f>
        <v>0</v>
      </c>
      <c r="N32" s="140"/>
      <c r="O32" s="140"/>
      <c r="P32" s="141"/>
      <c r="Q32" s="146"/>
    </row>
    <row r="33" ht="27" customHeight="1" spans="1:17">
      <c r="A33" s="122">
        <v>302</v>
      </c>
      <c r="B33" s="122">
        <v>16</v>
      </c>
      <c r="C33" s="123" t="s">
        <v>176</v>
      </c>
      <c r="D33" s="118" t="s">
        <v>156</v>
      </c>
      <c r="E33" s="118" t="s">
        <v>139</v>
      </c>
      <c r="F33" s="123" t="s">
        <v>176</v>
      </c>
      <c r="G33" s="121"/>
      <c r="H33" s="124"/>
      <c r="I33" s="136"/>
      <c r="J33" s="140"/>
      <c r="K33" s="137"/>
      <c r="L33" s="138"/>
      <c r="M33" s="139">
        <f>G33-H33</f>
        <v>0</v>
      </c>
      <c r="N33" s="140"/>
      <c r="O33" s="140"/>
      <c r="P33" s="141"/>
      <c r="Q33" s="146"/>
    </row>
    <row r="34" ht="27" customHeight="1" spans="1:17">
      <c r="A34" s="122">
        <v>302</v>
      </c>
      <c r="B34" s="122">
        <v>17</v>
      </c>
      <c r="C34" s="123" t="s">
        <v>177</v>
      </c>
      <c r="D34" s="118" t="s">
        <v>156</v>
      </c>
      <c r="E34" s="118" t="s">
        <v>165</v>
      </c>
      <c r="F34" s="123" t="s">
        <v>177</v>
      </c>
      <c r="G34" s="121"/>
      <c r="H34" s="124"/>
      <c r="I34" s="136"/>
      <c r="J34" s="140"/>
      <c r="K34" s="137"/>
      <c r="L34" s="138"/>
      <c r="M34" s="139">
        <f>G34-H34</f>
        <v>0</v>
      </c>
      <c r="N34" s="140"/>
      <c r="O34" s="140"/>
      <c r="P34" s="141"/>
      <c r="Q34" s="146"/>
    </row>
    <row r="35" ht="27" customHeight="1" spans="1:17">
      <c r="A35" s="122">
        <v>302</v>
      </c>
      <c r="B35" s="122">
        <v>26</v>
      </c>
      <c r="C35" s="123" t="s">
        <v>178</v>
      </c>
      <c r="D35" s="118" t="s">
        <v>156</v>
      </c>
      <c r="E35" s="118" t="s">
        <v>163</v>
      </c>
      <c r="F35" s="117" t="s">
        <v>179</v>
      </c>
      <c r="G35" s="121"/>
      <c r="H35" s="124"/>
      <c r="I35" s="136"/>
      <c r="J35" s="140"/>
      <c r="K35" s="137"/>
      <c r="L35" s="138"/>
      <c r="M35" s="139">
        <f>G35-H35</f>
        <v>0</v>
      </c>
      <c r="N35" s="140"/>
      <c r="O35" s="140"/>
      <c r="P35" s="141"/>
      <c r="Q35" s="146"/>
    </row>
    <row r="36" ht="27" customHeight="1" spans="1:17">
      <c r="A36" s="122">
        <v>302</v>
      </c>
      <c r="B36" s="122">
        <v>28</v>
      </c>
      <c r="C36" s="123" t="s">
        <v>180</v>
      </c>
      <c r="D36" s="118" t="s">
        <v>156</v>
      </c>
      <c r="E36" s="118" t="s">
        <v>134</v>
      </c>
      <c r="F36" s="117" t="s">
        <v>159</v>
      </c>
      <c r="G36" s="121">
        <v>26.25</v>
      </c>
      <c r="H36" s="124">
        <v>2.25</v>
      </c>
      <c r="I36" s="136"/>
      <c r="J36" s="140"/>
      <c r="K36" s="137"/>
      <c r="L36" s="138"/>
      <c r="M36" s="139">
        <f>G36-H36</f>
        <v>24</v>
      </c>
      <c r="N36" s="140"/>
      <c r="O36" s="140"/>
      <c r="P36" s="141"/>
      <c r="Q36" s="146"/>
    </row>
    <row r="37" ht="27" customHeight="1" spans="1:17">
      <c r="A37" s="122">
        <v>302</v>
      </c>
      <c r="B37" s="122">
        <v>29</v>
      </c>
      <c r="C37" s="123" t="s">
        <v>181</v>
      </c>
      <c r="D37" s="118" t="s">
        <v>156</v>
      </c>
      <c r="E37" s="118" t="s">
        <v>134</v>
      </c>
      <c r="F37" s="117" t="s">
        <v>159</v>
      </c>
      <c r="G37" s="121">
        <v>13.13</v>
      </c>
      <c r="H37" s="124">
        <v>1.13</v>
      </c>
      <c r="I37" s="136"/>
      <c r="J37" s="140"/>
      <c r="K37" s="137"/>
      <c r="L37" s="138"/>
      <c r="M37" s="139">
        <f>G37-H37</f>
        <v>12</v>
      </c>
      <c r="N37" s="140"/>
      <c r="O37" s="140"/>
      <c r="P37" s="141"/>
      <c r="Q37" s="146"/>
    </row>
    <row r="38" ht="27" customHeight="1" spans="1:17">
      <c r="A38" s="122">
        <v>302</v>
      </c>
      <c r="B38" s="122">
        <v>31</v>
      </c>
      <c r="C38" s="123" t="s">
        <v>182</v>
      </c>
      <c r="D38" s="118" t="s">
        <v>156</v>
      </c>
      <c r="E38" s="118" t="s">
        <v>144</v>
      </c>
      <c r="F38" s="123" t="s">
        <v>182</v>
      </c>
      <c r="G38" s="121">
        <v>12</v>
      </c>
      <c r="H38" s="124"/>
      <c r="I38" s="136"/>
      <c r="J38" s="140"/>
      <c r="K38" s="137"/>
      <c r="L38" s="138"/>
      <c r="M38" s="139">
        <f>G38-H38</f>
        <v>12</v>
      </c>
      <c r="N38" s="140"/>
      <c r="O38" s="140"/>
      <c r="P38" s="141"/>
      <c r="Q38" s="146"/>
    </row>
    <row r="39" ht="27" customHeight="1" spans="1:17">
      <c r="A39" s="122">
        <v>302</v>
      </c>
      <c r="B39" s="122">
        <v>39</v>
      </c>
      <c r="C39" s="123" t="s">
        <v>183</v>
      </c>
      <c r="D39" s="118" t="s">
        <v>156</v>
      </c>
      <c r="E39" s="118" t="s">
        <v>134</v>
      </c>
      <c r="F39" s="117" t="s">
        <v>159</v>
      </c>
      <c r="G39" s="121">
        <v>9.18</v>
      </c>
      <c r="H39" s="124">
        <v>9.18</v>
      </c>
      <c r="I39" s="136"/>
      <c r="J39" s="140"/>
      <c r="K39" s="137"/>
      <c r="L39" s="138"/>
      <c r="M39" s="139">
        <f>G39-H39</f>
        <v>0</v>
      </c>
      <c r="N39" s="140"/>
      <c r="O39" s="140"/>
      <c r="P39" s="141"/>
      <c r="Q39" s="146"/>
    </row>
    <row r="40" ht="27" customHeight="1" spans="1:17">
      <c r="A40" s="122">
        <v>302</v>
      </c>
      <c r="B40" s="122">
        <v>99</v>
      </c>
      <c r="C40" s="123" t="s">
        <v>184</v>
      </c>
      <c r="D40" s="118" t="s">
        <v>156</v>
      </c>
      <c r="E40" s="118" t="s">
        <v>154</v>
      </c>
      <c r="F40" s="123" t="s">
        <v>184</v>
      </c>
      <c r="G40" s="121"/>
      <c r="H40" s="124"/>
      <c r="I40" s="136"/>
      <c r="J40" s="140"/>
      <c r="K40" s="137"/>
      <c r="L40" s="138"/>
      <c r="M40" s="139">
        <f>G40-H40</f>
        <v>0</v>
      </c>
      <c r="N40" s="140"/>
      <c r="O40" s="140"/>
      <c r="P40" s="141"/>
      <c r="Q40" s="146"/>
    </row>
    <row r="41" ht="27" customHeight="1" spans="1:17">
      <c r="A41" s="122">
        <v>303</v>
      </c>
      <c r="B41" s="122"/>
      <c r="C41" s="123" t="s">
        <v>185</v>
      </c>
      <c r="D41" s="118" t="s">
        <v>186</v>
      </c>
      <c r="E41" s="118"/>
      <c r="F41" s="123" t="s">
        <v>185</v>
      </c>
      <c r="G41" s="121">
        <v>52.26</v>
      </c>
      <c r="H41" s="124">
        <v>6.12</v>
      </c>
      <c r="I41" s="136"/>
      <c r="J41" s="140"/>
      <c r="K41" s="137"/>
      <c r="L41" s="138"/>
      <c r="M41" s="139">
        <f>G41-H41</f>
        <v>46.14</v>
      </c>
      <c r="N41" s="140"/>
      <c r="O41" s="140"/>
      <c r="P41" s="141"/>
      <c r="Q41" s="146"/>
    </row>
    <row r="42" ht="27" customHeight="1" spans="1:17">
      <c r="A42" s="122">
        <v>303</v>
      </c>
      <c r="B42" s="122" t="s">
        <v>134</v>
      </c>
      <c r="C42" s="123" t="s">
        <v>187</v>
      </c>
      <c r="D42" s="118" t="s">
        <v>186</v>
      </c>
      <c r="E42" s="118" t="s">
        <v>163</v>
      </c>
      <c r="F42" s="117" t="s">
        <v>188</v>
      </c>
      <c r="G42" s="121"/>
      <c r="H42" s="124"/>
      <c r="I42" s="136"/>
      <c r="J42" s="140"/>
      <c r="K42" s="137"/>
      <c r="L42" s="138"/>
      <c r="M42" s="139">
        <f>G42-H42</f>
        <v>0</v>
      </c>
      <c r="N42" s="140"/>
      <c r="O42" s="140"/>
      <c r="P42" s="141"/>
      <c r="Q42" s="146"/>
    </row>
    <row r="43" ht="27" customHeight="1" spans="1:17">
      <c r="A43" s="122">
        <v>303</v>
      </c>
      <c r="B43" s="122" t="s">
        <v>137</v>
      </c>
      <c r="C43" s="123" t="s">
        <v>189</v>
      </c>
      <c r="D43" s="118" t="s">
        <v>186</v>
      </c>
      <c r="E43" s="118" t="s">
        <v>163</v>
      </c>
      <c r="F43" s="117" t="s">
        <v>188</v>
      </c>
      <c r="G43" s="121">
        <v>44.08</v>
      </c>
      <c r="H43" s="124">
        <v>4.97</v>
      </c>
      <c r="I43" s="136"/>
      <c r="J43" s="140"/>
      <c r="K43" s="137"/>
      <c r="L43" s="138"/>
      <c r="M43" s="139">
        <f>G43-H43</f>
        <v>39.11</v>
      </c>
      <c r="N43" s="140"/>
      <c r="O43" s="140"/>
      <c r="P43" s="141"/>
      <c r="Q43" s="146"/>
    </row>
    <row r="44" ht="27" customHeight="1" spans="1:17">
      <c r="A44" s="122">
        <v>303</v>
      </c>
      <c r="B44" s="122" t="s">
        <v>137</v>
      </c>
      <c r="C44" s="123" t="s">
        <v>190</v>
      </c>
      <c r="D44" s="118" t="s">
        <v>186</v>
      </c>
      <c r="E44" s="118" t="s">
        <v>163</v>
      </c>
      <c r="F44" s="117" t="s">
        <v>188</v>
      </c>
      <c r="G44" s="121">
        <v>3.8</v>
      </c>
      <c r="H44" s="124">
        <v>1.15</v>
      </c>
      <c r="I44" s="136"/>
      <c r="J44" s="140"/>
      <c r="K44" s="137"/>
      <c r="L44" s="138"/>
      <c r="M44" s="139">
        <f>G44-H44</f>
        <v>2.65</v>
      </c>
      <c r="N44" s="140"/>
      <c r="O44" s="140"/>
      <c r="P44" s="141"/>
      <c r="Q44" s="146"/>
    </row>
    <row r="45" ht="27" customHeight="1" spans="1:17">
      <c r="A45" s="122">
        <v>303</v>
      </c>
      <c r="B45" s="122">
        <v>99</v>
      </c>
      <c r="C45" s="123" t="s">
        <v>191</v>
      </c>
      <c r="D45" s="125" t="s">
        <v>186</v>
      </c>
      <c r="E45" s="118" t="s">
        <v>154</v>
      </c>
      <c r="F45" s="123" t="s">
        <v>191</v>
      </c>
      <c r="G45" s="121">
        <v>4.38</v>
      </c>
      <c r="H45" s="124"/>
      <c r="I45" s="136"/>
      <c r="J45" s="140"/>
      <c r="K45" s="137"/>
      <c r="L45" s="138"/>
      <c r="M45" s="139">
        <f>G45-H45</f>
        <v>4.38</v>
      </c>
      <c r="N45" s="140"/>
      <c r="O45" s="140"/>
      <c r="P45" s="141"/>
      <c r="Q45" s="146"/>
    </row>
    <row r="46" ht="27" customHeight="1" spans="1:17">
      <c r="A46" s="122"/>
      <c r="B46" s="122"/>
      <c r="C46" s="123"/>
      <c r="D46" s="125"/>
      <c r="E46" s="118"/>
      <c r="F46" s="117"/>
      <c r="G46" s="126"/>
      <c r="H46" s="127"/>
      <c r="I46" s="136"/>
      <c r="J46" s="140"/>
      <c r="K46" s="140"/>
      <c r="L46" s="143"/>
      <c r="M46" s="140"/>
      <c r="N46" s="140"/>
      <c r="O46" s="140"/>
      <c r="P46" s="141"/>
      <c r="Q46" s="14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scale="5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7" sqref="B7"/>
    </sheetView>
  </sheetViews>
  <sheetFormatPr defaultColWidth="8.88333333333333" defaultRowHeight="14.25" outlineLevelCol="2"/>
  <cols>
    <col min="1" max="1" width="55.375" style="77" customWidth="1"/>
    <col min="2" max="2" width="51.75" style="77" customWidth="1"/>
    <col min="3" max="3" width="27" style="77" customWidth="1"/>
    <col min="4" max="32" width="9" style="77"/>
    <col min="33" max="16384" width="8.88333333333333" style="77"/>
  </cols>
  <sheetData>
    <row r="1" s="75" customFormat="1" ht="42" customHeight="1" spans="1:3">
      <c r="A1" s="78" t="s">
        <v>192</v>
      </c>
      <c r="B1" s="78"/>
      <c r="C1" s="79"/>
    </row>
    <row r="2" ht="15" customHeight="1" spans="1:2">
      <c r="A2" s="51" t="s">
        <v>1</v>
      </c>
      <c r="B2" s="80" t="s">
        <v>2</v>
      </c>
    </row>
    <row r="3" s="76" customFormat="1" ht="20" customHeight="1" spans="1:3">
      <c r="A3" s="81" t="s">
        <v>193</v>
      </c>
      <c r="B3" s="82" t="s">
        <v>194</v>
      </c>
      <c r="C3" s="77"/>
    </row>
    <row r="4" s="76" customFormat="1" ht="20" customHeight="1" spans="1:3">
      <c r="A4" s="83" t="s">
        <v>195</v>
      </c>
      <c r="B4" s="84">
        <v>45.7</v>
      </c>
      <c r="C4" s="77"/>
    </row>
    <row r="5" s="76" customFormat="1" ht="20" customHeight="1" spans="1:3">
      <c r="A5" s="85" t="s">
        <v>196</v>
      </c>
      <c r="B5" s="84">
        <v>0</v>
      </c>
      <c r="C5" s="77"/>
    </row>
    <row r="6" s="76" customFormat="1" ht="20" customHeight="1" spans="1:3">
      <c r="A6" s="85" t="s">
        <v>197</v>
      </c>
      <c r="B6" s="84">
        <v>2</v>
      </c>
      <c r="C6" s="77"/>
    </row>
    <row r="7" s="76" customFormat="1" ht="20" customHeight="1" spans="1:3">
      <c r="A7" s="85" t="s">
        <v>198</v>
      </c>
      <c r="B7" s="84">
        <v>43.7</v>
      </c>
      <c r="C7" s="77"/>
    </row>
    <row r="8" s="76" customFormat="1" ht="20" customHeight="1" spans="1:3">
      <c r="A8" s="85" t="s">
        <v>199</v>
      </c>
      <c r="B8" s="84">
        <v>43.7</v>
      </c>
      <c r="C8" s="77"/>
    </row>
    <row r="9" s="76" customFormat="1" ht="20" customHeight="1" spans="1:3">
      <c r="A9" s="85" t="s">
        <v>200</v>
      </c>
      <c r="B9" s="84"/>
      <c r="C9" s="77"/>
    </row>
    <row r="10" s="76" customFormat="1" ht="6" customHeight="1" spans="1:3">
      <c r="A10" s="12"/>
      <c r="B10" s="12"/>
      <c r="C10" s="77"/>
    </row>
    <row r="11" s="76" customFormat="1" ht="78" customHeight="1" spans="1:3">
      <c r="A11" s="86" t="s">
        <v>201</v>
      </c>
      <c r="B11" s="86"/>
      <c r="C11" s="77"/>
    </row>
    <row r="12" s="76" customFormat="1" customHeight="1" spans="1:3">
      <c r="A12" s="77"/>
      <c r="B12" s="77"/>
      <c r="C12" s="77"/>
    </row>
    <row r="13" s="76" customFormat="1" customHeight="1" spans="1:3">
      <c r="A13" s="77"/>
      <c r="B13" s="77"/>
      <c r="C13" s="77"/>
    </row>
    <row r="14" s="76" customFormat="1" customHeight="1" spans="1:3">
      <c r="A14" s="77"/>
      <c r="B14" s="77"/>
      <c r="C14" s="77"/>
    </row>
    <row r="15" s="76" customFormat="1" customHeight="1" spans="1:3">
      <c r="A15" s="77"/>
      <c r="B15" s="77"/>
      <c r="C15" s="77"/>
    </row>
    <row r="16" s="76" customFormat="1" customHeight="1" spans="1:3">
      <c r="A16" s="77"/>
      <c r="B16" s="77"/>
      <c r="C16" s="77"/>
    </row>
    <row r="17" s="76" customFormat="1" customHeight="1"/>
    <row r="18" s="76" customFormat="1" customHeight="1"/>
    <row r="19" s="76" customFormat="1" customHeight="1"/>
    <row r="20" s="76" customFormat="1" customHeight="1"/>
    <row r="21" s="76" customFormat="1" customHeight="1"/>
    <row r="22" s="76" customFormat="1" customHeight="1"/>
    <row r="23" s="76" customFormat="1" customHeight="1"/>
    <row r="24" s="76" customFormat="1" customHeight="1"/>
    <row r="25" s="76" customFormat="1" customHeight="1"/>
    <row r="26" s="76" customFormat="1" customHeight="1"/>
    <row r="27" s="76" customFormat="1" customHeight="1"/>
    <row r="28" s="76" customFormat="1" customHeight="1"/>
    <row r="29" s="76" customFormat="1" customHeight="1"/>
    <row r="30" s="76" customFormat="1" customHeight="1"/>
    <row r="31" s="76" customFormat="1" customHeight="1"/>
    <row r="32" s="76" customFormat="1" customHeight="1" spans="1:3">
      <c r="A32" s="77"/>
      <c r="B32" s="77"/>
      <c r="C32" s="77"/>
    </row>
    <row r="33" s="76" customFormat="1" customHeight="1" spans="1:3">
      <c r="A33" s="77"/>
      <c r="B33" s="77"/>
      <c r="C33" s="77"/>
    </row>
    <row r="34" s="76" customFormat="1" customHeight="1" spans="1:3">
      <c r="A34" s="77"/>
      <c r="B34" s="77"/>
      <c r="C34" s="77"/>
    </row>
    <row r="35" s="76" customFormat="1" customHeight="1" spans="1:3">
      <c r="A35" s="77"/>
      <c r="B35" s="77"/>
      <c r="C35" s="77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showGridLines="0" showZeros="0" workbookViewId="0">
      <selection activeCell="F12" sqref="F12"/>
    </sheetView>
  </sheetViews>
  <sheetFormatPr defaultColWidth="7" defaultRowHeight="11.25"/>
  <cols>
    <col min="1" max="2" width="3.375" style="49" customWidth="1"/>
    <col min="3" max="3" width="3.625" style="49" customWidth="1"/>
    <col min="4" max="4" width="23.5" style="49" customWidth="1"/>
    <col min="5" max="5" width="10.25" style="49" customWidth="1"/>
    <col min="6" max="11" width="10.625" style="49" customWidth="1"/>
    <col min="12" max="16384" width="7" style="49"/>
  </cols>
  <sheetData>
    <row r="1" ht="42" customHeight="1" spans="1:11">
      <c r="A1" s="50" t="s">
        <v>202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15" customHeight="1" spans="1:11">
      <c r="A2" s="51" t="s">
        <v>1</v>
      </c>
      <c r="B2" s="51"/>
      <c r="C2" s="51"/>
      <c r="D2" s="51"/>
      <c r="E2" s="52"/>
      <c r="F2" s="53"/>
      <c r="G2" s="53"/>
      <c r="H2" s="53"/>
      <c r="I2" s="53"/>
      <c r="J2" s="53"/>
      <c r="K2" s="71" t="s">
        <v>2</v>
      </c>
    </row>
    <row r="3" s="47" customFormat="1" ht="16.5" customHeight="1" spans="1:11">
      <c r="A3" s="54" t="s">
        <v>75</v>
      </c>
      <c r="B3" s="55"/>
      <c r="C3" s="56"/>
      <c r="D3" s="57" t="s">
        <v>43</v>
      </c>
      <c r="E3" s="58" t="s">
        <v>44</v>
      </c>
      <c r="F3" s="59"/>
      <c r="G3" s="59"/>
      <c r="H3" s="59"/>
      <c r="I3" s="59"/>
      <c r="J3" s="59"/>
      <c r="K3" s="59"/>
    </row>
    <row r="4" s="47" customFormat="1" ht="14.25" customHeight="1" spans="1:11">
      <c r="A4" s="60" t="s">
        <v>55</v>
      </c>
      <c r="B4" s="61" t="s">
        <v>56</v>
      </c>
      <c r="C4" s="61" t="s">
        <v>57</v>
      </c>
      <c r="D4" s="62"/>
      <c r="E4" s="58"/>
      <c r="F4" s="63" t="s">
        <v>77</v>
      </c>
      <c r="G4" s="63"/>
      <c r="H4" s="63"/>
      <c r="I4" s="72" t="s">
        <v>78</v>
      </c>
      <c r="J4" s="73"/>
      <c r="K4" s="74"/>
    </row>
    <row r="5" s="47" customFormat="1" ht="37.5" customHeight="1" spans="1:11">
      <c r="A5" s="60"/>
      <c r="B5" s="61"/>
      <c r="C5" s="61"/>
      <c r="D5" s="64"/>
      <c r="E5" s="58"/>
      <c r="F5" s="58" t="s">
        <v>18</v>
      </c>
      <c r="G5" s="58" t="s">
        <v>125</v>
      </c>
      <c r="H5" s="58" t="s">
        <v>126</v>
      </c>
      <c r="I5" s="58" t="s">
        <v>18</v>
      </c>
      <c r="J5" s="58" t="s">
        <v>81</v>
      </c>
      <c r="K5" s="58" t="s">
        <v>82</v>
      </c>
    </row>
    <row r="6" s="47" customFormat="1" ht="20.1" customHeight="1" spans="1:11">
      <c r="A6" s="65" t="s">
        <v>83</v>
      </c>
      <c r="B6" s="61" t="s">
        <v>83</v>
      </c>
      <c r="C6" s="61" t="s">
        <v>83</v>
      </c>
      <c r="D6" s="61" t="s">
        <v>83</v>
      </c>
      <c r="E6" s="59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</row>
    <row r="7" s="47" customFormat="1" ht="20.1" customHeight="1" spans="1:11">
      <c r="A7" s="65"/>
      <c r="B7" s="61"/>
      <c r="C7" s="61"/>
      <c r="D7" s="61"/>
      <c r="E7" s="59"/>
      <c r="F7" s="59"/>
      <c r="G7" s="59"/>
      <c r="H7" s="59"/>
      <c r="I7" s="59"/>
      <c r="J7" s="59"/>
      <c r="K7" s="59"/>
    </row>
    <row r="8" s="47" customFormat="1" ht="20.1" customHeight="1" spans="1:11">
      <c r="A8" s="65"/>
      <c r="B8" s="61"/>
      <c r="C8" s="61"/>
      <c r="D8" s="61"/>
      <c r="E8" s="59"/>
      <c r="F8" s="59"/>
      <c r="G8" s="59"/>
      <c r="H8" s="59"/>
      <c r="I8" s="59"/>
      <c r="J8" s="59"/>
      <c r="K8" s="59"/>
    </row>
    <row r="9" s="47" customFormat="1" ht="20.1" customHeight="1" spans="1:11">
      <c r="A9" s="65"/>
      <c r="B9" s="61"/>
      <c r="C9" s="61"/>
      <c r="D9" s="61"/>
      <c r="E9" s="59"/>
      <c r="F9" s="59"/>
      <c r="G9" s="59"/>
      <c r="H9" s="59"/>
      <c r="I9" s="59"/>
      <c r="J9" s="59"/>
      <c r="K9" s="59"/>
    </row>
    <row r="10" s="47" customFormat="1" ht="20.1" customHeight="1" spans="1:11">
      <c r="A10" s="66"/>
      <c r="B10" s="67"/>
      <c r="C10" s="67"/>
      <c r="D10" s="68"/>
      <c r="E10" s="69"/>
      <c r="F10" s="69"/>
      <c r="G10" s="69"/>
      <c r="H10" s="69"/>
      <c r="I10" s="69"/>
      <c r="J10" s="69"/>
      <c r="K10" s="69"/>
    </row>
    <row r="11" s="48" customFormat="1" ht="14.25" spans="1:11">
      <c r="A11" s="70" t="s">
        <v>203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</row>
    <row r="12" s="48" customFormat="1" ht="14.25" spans="1:11">
      <c r="A12" s="49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="48" customFormat="1" ht="14.25" spans="1:1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="48" customFormat="1" ht="14.25" spans="1:1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="48" customFormat="1" ht="14.25" spans="1:1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="48" customFormat="1" ht="14.25"/>
    <row r="17" s="48" customFormat="1" ht="14.25"/>
    <row r="18" s="48" customFormat="1" ht="14.25"/>
    <row r="19" s="48" customFormat="1" ht="14.25"/>
    <row r="20" s="48" customFormat="1" ht="14.25"/>
    <row r="21" s="48" customFormat="1" ht="14.25"/>
    <row r="22" s="48" customFormat="1" ht="14.25"/>
    <row r="23" s="48" customFormat="1" ht="14.25"/>
    <row r="24" s="48" customFormat="1" ht="14.25"/>
    <row r="25" s="48" customFormat="1" ht="14.25"/>
    <row r="26" s="48" customFormat="1" ht="14.25"/>
    <row r="27" s="48" customFormat="1" ht="14.25"/>
    <row r="28" s="48" customFormat="1" ht="14.25"/>
    <row r="29" s="48" customFormat="1" ht="14.25"/>
    <row r="30" s="48" customFormat="1" ht="14.25"/>
    <row r="31" s="48" customFormat="1" ht="14.25"/>
    <row r="32" s="48" customFormat="1" ht="14.25"/>
    <row r="33" s="48" customFormat="1" ht="14.25"/>
    <row r="34" s="48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:D15"/>
    </sheetView>
  </sheetViews>
  <sheetFormatPr defaultColWidth="8.88333333333333" defaultRowHeight="14.25" outlineLevelCol="3"/>
  <cols>
    <col min="1" max="1" width="38" style="28" customWidth="1"/>
    <col min="2" max="2" width="15.5" style="28" customWidth="1"/>
    <col min="3" max="3" width="37.625" style="28" customWidth="1"/>
    <col min="4" max="4" width="14.625" style="28" customWidth="1"/>
    <col min="5" max="32" width="9" style="28"/>
    <col min="33" max="16384" width="8.88333333333333" style="28"/>
  </cols>
  <sheetData>
    <row r="1" ht="42" customHeight="1" spans="1:4">
      <c r="A1" s="29" t="s">
        <v>204</v>
      </c>
      <c r="B1" s="29"/>
      <c r="C1" s="29"/>
      <c r="D1" s="29"/>
    </row>
    <row r="2" ht="15" customHeight="1" spans="1:4">
      <c r="A2" s="30" t="s">
        <v>1</v>
      </c>
      <c r="B2" s="30"/>
      <c r="C2" s="30"/>
      <c r="D2" s="31" t="s">
        <v>2</v>
      </c>
    </row>
    <row r="3" ht="21" customHeight="1" spans="1:4">
      <c r="A3" s="32" t="s">
        <v>205</v>
      </c>
      <c r="B3" s="33" t="s">
        <v>206</v>
      </c>
      <c r="C3" s="32" t="s">
        <v>205</v>
      </c>
      <c r="D3" s="33" t="s">
        <v>207</v>
      </c>
    </row>
    <row r="4" ht="21" customHeight="1" spans="1:4">
      <c r="A4" s="34" t="s">
        <v>208</v>
      </c>
      <c r="B4" s="35"/>
      <c r="C4" s="36" t="s">
        <v>209</v>
      </c>
      <c r="D4" s="37" t="s">
        <v>210</v>
      </c>
    </row>
    <row r="5" ht="21" customHeight="1" spans="1:4">
      <c r="A5" s="34" t="s">
        <v>211</v>
      </c>
      <c r="B5" s="35"/>
      <c r="C5" s="36" t="s">
        <v>212</v>
      </c>
      <c r="D5" s="35"/>
    </row>
    <row r="6" ht="21" customHeight="1" spans="1:4">
      <c r="A6" s="34" t="s">
        <v>213</v>
      </c>
      <c r="B6" s="35"/>
      <c r="C6" s="36" t="s">
        <v>214</v>
      </c>
      <c r="D6" s="35"/>
    </row>
    <row r="7" ht="21" customHeight="1" spans="1:4">
      <c r="A7" s="34" t="s">
        <v>215</v>
      </c>
      <c r="B7" s="35"/>
      <c r="C7" s="36" t="s">
        <v>216</v>
      </c>
      <c r="D7" s="35"/>
    </row>
    <row r="8" ht="21" customHeight="1" spans="1:4">
      <c r="A8" s="34" t="s">
        <v>217</v>
      </c>
      <c r="B8" s="35"/>
      <c r="C8" s="36" t="s">
        <v>218</v>
      </c>
      <c r="D8" s="35"/>
    </row>
    <row r="9" ht="21" customHeight="1" spans="1:4">
      <c r="A9" s="34"/>
      <c r="B9" s="35"/>
      <c r="C9" s="36"/>
      <c r="D9" s="35"/>
    </row>
    <row r="10" s="26" customFormat="1" ht="21" customHeight="1" spans="1:4">
      <c r="A10" s="38" t="s">
        <v>219</v>
      </c>
      <c r="B10" s="39"/>
      <c r="C10" s="40" t="s">
        <v>220</v>
      </c>
      <c r="D10" s="39"/>
    </row>
    <row r="11" s="27" customFormat="1" ht="21" customHeight="1" spans="1:4">
      <c r="A11" s="41" t="s">
        <v>221</v>
      </c>
      <c r="B11" s="42"/>
      <c r="C11" s="43" t="s">
        <v>222</v>
      </c>
      <c r="D11" s="35"/>
    </row>
    <row r="12" ht="21" customHeight="1" spans="1:4">
      <c r="A12" s="44" t="s">
        <v>223</v>
      </c>
      <c r="B12" s="35"/>
      <c r="C12" s="41"/>
      <c r="D12" s="35"/>
    </row>
    <row r="13" ht="21" customHeight="1" spans="1:4">
      <c r="A13" s="43"/>
      <c r="B13" s="35"/>
      <c r="C13" s="41"/>
      <c r="D13" s="35"/>
    </row>
    <row r="14" ht="21" customHeight="1" spans="1:4">
      <c r="A14" s="38" t="s">
        <v>39</v>
      </c>
      <c r="B14" s="39"/>
      <c r="C14" s="40" t="s">
        <v>40</v>
      </c>
      <c r="D14" s="39"/>
    </row>
    <row r="15" s="26" customFormat="1" ht="21" customHeight="1" spans="1:4">
      <c r="A15" s="45" t="s">
        <v>224</v>
      </c>
      <c r="B15" s="45"/>
      <c r="C15" s="45"/>
      <c r="D15" s="45"/>
    </row>
    <row r="16" spans="4:4">
      <c r="D16" s="46"/>
    </row>
    <row r="17" spans="2:2">
      <c r="B17" s="46">
        <v>0</v>
      </c>
    </row>
  </sheetData>
  <mergeCells count="2">
    <mergeCell ref="A1:D1"/>
    <mergeCell ref="A15:D15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9"/>
  <sheetViews>
    <sheetView showGridLines="0" showZeros="0" workbookViewId="0">
      <selection activeCell="B12" sqref="B1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225</v>
      </c>
      <c r="B1" s="13"/>
      <c r="C1" s="13"/>
    </row>
    <row r="2" ht="15" customHeight="1" spans="1:3">
      <c r="A2" s="14" t="s">
        <v>128</v>
      </c>
      <c r="B2" s="15"/>
      <c r="C2" s="16" t="s">
        <v>2</v>
      </c>
    </row>
    <row r="3" ht="20.1" customHeight="1" spans="1:3">
      <c r="A3" s="17" t="s">
        <v>75</v>
      </c>
      <c r="B3" s="17" t="s">
        <v>43</v>
      </c>
      <c r="C3" s="17" t="s">
        <v>226</v>
      </c>
    </row>
    <row r="4" ht="20.1" customHeight="1" spans="1:4">
      <c r="A4" s="18">
        <v>2110101</v>
      </c>
      <c r="B4" s="18" t="s">
        <v>68</v>
      </c>
      <c r="C4" s="19">
        <f>SUM(C5:C23)</f>
        <v>234.92</v>
      </c>
      <c r="D4" s="20"/>
    </row>
    <row r="5" ht="20.1" customHeight="1" spans="1:4">
      <c r="A5" s="21">
        <v>30106</v>
      </c>
      <c r="B5" s="21" t="s">
        <v>227</v>
      </c>
      <c r="C5" s="21">
        <v>0.3</v>
      </c>
      <c r="D5" s="20"/>
    </row>
    <row r="6" ht="20.1" customHeight="1" spans="1:4">
      <c r="A6" s="22">
        <v>30201</v>
      </c>
      <c r="B6" s="23" t="s">
        <v>158</v>
      </c>
      <c r="C6" s="24">
        <v>46.4</v>
      </c>
      <c r="D6" s="20"/>
    </row>
    <row r="7" ht="20.1" customHeight="1" spans="1:4">
      <c r="A7" s="21">
        <v>30202</v>
      </c>
      <c r="B7" s="21" t="s">
        <v>228</v>
      </c>
      <c r="C7" s="21">
        <v>11.5</v>
      </c>
      <c r="D7" s="20"/>
    </row>
    <row r="8" ht="20.1" customHeight="1" spans="1:4">
      <c r="A8" s="21">
        <v>30205</v>
      </c>
      <c r="B8" s="21" t="s">
        <v>229</v>
      </c>
      <c r="C8" s="21">
        <v>1.5</v>
      </c>
      <c r="D8" s="20"/>
    </row>
    <row r="9" ht="20.1" customHeight="1" spans="1:4">
      <c r="A9" s="21">
        <v>30206</v>
      </c>
      <c r="B9" s="21" t="s">
        <v>230</v>
      </c>
      <c r="C9" s="21">
        <v>16</v>
      </c>
      <c r="D9" s="20"/>
    </row>
    <row r="10" ht="20.1" customHeight="1" spans="1:4">
      <c r="A10" s="21">
        <v>30207</v>
      </c>
      <c r="B10" s="21" t="s">
        <v>231</v>
      </c>
      <c r="C10" s="21">
        <v>10</v>
      </c>
      <c r="D10" s="20"/>
    </row>
    <row r="11" ht="20.1" customHeight="1" spans="1:4">
      <c r="A11" s="21">
        <v>30208</v>
      </c>
      <c r="B11" s="21" t="s">
        <v>232</v>
      </c>
      <c r="C11" s="21">
        <v>8</v>
      </c>
      <c r="D11" s="20"/>
    </row>
    <row r="12" ht="20.1" customHeight="1" spans="1:4">
      <c r="A12" s="21">
        <v>30211</v>
      </c>
      <c r="B12" s="21" t="s">
        <v>233</v>
      </c>
      <c r="C12" s="21">
        <v>8</v>
      </c>
      <c r="D12" s="20"/>
    </row>
    <row r="13" ht="20.1" customHeight="1" spans="1:4">
      <c r="A13" s="25">
        <v>30213</v>
      </c>
      <c r="B13" s="21" t="s">
        <v>234</v>
      </c>
      <c r="C13" s="21">
        <v>18</v>
      </c>
      <c r="D13" s="20"/>
    </row>
    <row r="14" ht="20.1" customHeight="1" spans="1:4">
      <c r="A14" s="21">
        <v>30215</v>
      </c>
      <c r="B14" s="21" t="s">
        <v>235</v>
      </c>
      <c r="C14" s="21">
        <v>1.5</v>
      </c>
      <c r="D14" s="20"/>
    </row>
    <row r="15" ht="20.1" customHeight="1" spans="1:4">
      <c r="A15" s="21">
        <v>30216</v>
      </c>
      <c r="B15" s="21" t="s">
        <v>236</v>
      </c>
      <c r="C15" s="21">
        <v>2</v>
      </c>
      <c r="D15" s="20"/>
    </row>
    <row r="16" ht="20.1" customHeight="1" spans="1:4">
      <c r="A16" s="25">
        <v>30217</v>
      </c>
      <c r="B16" s="21" t="s">
        <v>237</v>
      </c>
      <c r="C16" s="21">
        <v>2</v>
      </c>
      <c r="D16" s="20"/>
    </row>
    <row r="17" ht="20.1" customHeight="1" spans="1:4">
      <c r="A17" s="21">
        <v>30218</v>
      </c>
      <c r="B17" s="21" t="s">
        <v>238</v>
      </c>
      <c r="C17" s="21">
        <v>7</v>
      </c>
      <c r="D17" s="20"/>
    </row>
    <row r="18" ht="20.1" customHeight="1" spans="1:4">
      <c r="A18" s="25">
        <v>30226</v>
      </c>
      <c r="B18" s="21" t="s">
        <v>239</v>
      </c>
      <c r="C18" s="21">
        <v>10.46</v>
      </c>
      <c r="D18" s="20"/>
    </row>
    <row r="19" ht="20.1" customHeight="1" spans="1:4">
      <c r="A19" s="21">
        <v>30228</v>
      </c>
      <c r="B19" s="23" t="s">
        <v>180</v>
      </c>
      <c r="C19" s="24">
        <v>26.25</v>
      </c>
      <c r="D19" s="20"/>
    </row>
    <row r="20" ht="20.1" customHeight="1" spans="1:4">
      <c r="A20" s="21">
        <v>30229</v>
      </c>
      <c r="B20" s="23" t="s">
        <v>181</v>
      </c>
      <c r="C20" s="24">
        <v>13.13</v>
      </c>
      <c r="D20" s="20"/>
    </row>
    <row r="21" ht="20.1" customHeight="1" spans="1:4">
      <c r="A21" s="21">
        <v>30231</v>
      </c>
      <c r="B21" s="23" t="s">
        <v>182</v>
      </c>
      <c r="C21" s="24">
        <v>27</v>
      </c>
      <c r="D21" s="20"/>
    </row>
    <row r="22" ht="20.1" customHeight="1" spans="1:4">
      <c r="A22" s="21">
        <v>30239</v>
      </c>
      <c r="B22" s="23" t="s">
        <v>183</v>
      </c>
      <c r="C22" s="24">
        <v>25.88</v>
      </c>
      <c r="D22" s="20"/>
    </row>
    <row r="23" ht="20.1" customHeight="1" spans="1:4">
      <c r="A23" s="21"/>
      <c r="B23" s="21"/>
      <c r="C23" s="21"/>
      <c r="D23" s="20"/>
    </row>
    <row r="24" ht="19.5" customHeight="1"/>
    <row r="25" ht="19.5" customHeight="1"/>
    <row r="26" ht="19.5" customHeight="1"/>
    <row r="27" ht="19.5" customHeight="1"/>
    <row r="28" ht="19.5" customHeight="1"/>
    <row r="2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scale="75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workbookViewId="0">
      <selection activeCell="A22" sqref="A22:G2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241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242</v>
      </c>
      <c r="B4" s="5"/>
      <c r="C4" s="5"/>
      <c r="D4" s="5"/>
      <c r="E4" s="5"/>
      <c r="F4" s="5"/>
      <c r="G4" s="5"/>
      <c r="H4" s="6"/>
      <c r="I4" s="5"/>
      <c r="J4" s="5" t="s">
        <v>243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244</v>
      </c>
      <c r="B5" s="7" t="s">
        <v>245</v>
      </c>
      <c r="C5" s="7"/>
      <c r="D5" s="7"/>
      <c r="E5" s="7"/>
      <c r="F5" s="7"/>
      <c r="G5" s="7"/>
      <c r="H5" s="7"/>
      <c r="I5" s="7"/>
      <c r="J5" s="7" t="s">
        <v>246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247</v>
      </c>
      <c r="C6" s="7"/>
      <c r="D6" s="7"/>
      <c r="E6" s="7"/>
      <c r="F6" s="7"/>
      <c r="G6" s="7"/>
      <c r="H6" s="7"/>
      <c r="I6" s="7"/>
      <c r="J6" s="7" t="s">
        <v>248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249</v>
      </c>
      <c r="C7" s="7"/>
      <c r="D7" s="7"/>
      <c r="E7" s="7"/>
      <c r="F7" s="7"/>
      <c r="G7" s="7"/>
      <c r="H7" s="7" t="s">
        <v>250</v>
      </c>
      <c r="I7" s="7"/>
      <c r="J7" s="7" t="s">
        <v>251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252</v>
      </c>
      <c r="C8" s="7"/>
      <c r="D8" s="7"/>
      <c r="E8" s="7"/>
      <c r="F8" s="7"/>
      <c r="G8" s="7"/>
      <c r="H8" s="7" t="s">
        <v>76</v>
      </c>
      <c r="I8" s="7"/>
      <c r="J8" s="7" t="s">
        <v>253</v>
      </c>
      <c r="K8" s="7"/>
      <c r="L8" s="7"/>
      <c r="M8" s="7"/>
      <c r="N8" s="7"/>
      <c r="O8" s="7"/>
      <c r="P8" s="7"/>
      <c r="Q8" s="7" t="s">
        <v>254</v>
      </c>
      <c r="R8" s="7"/>
      <c r="S8" s="7"/>
      <c r="T8" s="7"/>
    </row>
    <row r="9" ht="19" customHeight="1" spans="1:20">
      <c r="A9" s="7"/>
      <c r="B9" s="7" t="s">
        <v>255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257</v>
      </c>
      <c r="B11" s="7" t="s">
        <v>258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259</v>
      </c>
      <c r="C12" s="7"/>
      <c r="D12" s="7" t="s">
        <v>260</v>
      </c>
      <c r="E12" s="7"/>
      <c r="F12" s="7" t="s">
        <v>261</v>
      </c>
      <c r="G12" s="7"/>
      <c r="H12" s="7" t="s">
        <v>262</v>
      </c>
      <c r="I12" s="7"/>
      <c r="J12" s="7"/>
      <c r="K12" s="7"/>
      <c r="L12" s="7"/>
      <c r="M12" s="7"/>
      <c r="N12" s="7"/>
      <c r="O12" s="7"/>
      <c r="P12" s="7" t="s">
        <v>263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264</v>
      </c>
      <c r="E13" s="7"/>
      <c r="F13" s="7" t="s">
        <v>265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266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267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268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269</v>
      </c>
      <c r="E17" s="7"/>
      <c r="F17" s="7" t="s">
        <v>270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271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272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273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274</v>
      </c>
      <c r="E21" s="7"/>
      <c r="F21" s="7" t="s">
        <v>275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8" customHeight="1" spans="1:20">
      <c r="A22" s="8" t="s">
        <v>276</v>
      </c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2020-03-30T12:26:44Z</dcterms:created>
  <dcterms:modified xsi:type="dcterms:W3CDTF">2020-03-30T17:23:09Z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